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chartsheets/sheet4.xml" ContentType="application/vnd.openxmlformats-officedocument.spreadsheetml.chartsheet+xml"/>
  <Override PartName="/xl/drawings/drawing7.xml" ContentType="application/vnd.openxmlformats-officedocument.drawing+xml"/>
  <Override PartName="/xl/chartsheets/sheet5.xml" ContentType="application/vnd.openxmlformats-officedocument.spreadsheetml.chartsheet+xml"/>
  <Override PartName="/xl/drawings/drawing8.xml" ContentType="application/vnd.openxmlformats-officedocument.drawing+xml"/>
  <Override PartName="/xl/worksheets/sheet3.xml" ContentType="application/vnd.openxmlformats-officedocument.spreadsheetml.worksheet+xml"/>
  <Override PartName="/xl/chartsheets/sheet6.xml" ContentType="application/vnd.openxmlformats-officedocument.spreadsheetml.chart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36" yWindow="405" windowWidth="14955" windowHeight="8955" activeTab="0"/>
  </bookViews>
  <sheets>
    <sheet name="World Grain Balance" sheetId="1" r:id="rId1"/>
    <sheet name="Balance_GR" sheetId="2" r:id="rId2"/>
    <sheet name="Production_GR" sheetId="3" r:id="rId3"/>
    <sheet name="Per Capita Prod_GR" sheetId="4" r:id="rId4"/>
    <sheet name="World Grain Prod. and per pers." sheetId="5" r:id="rId5"/>
    <sheet name="Ending Stocks_GR" sheetId="6" r:id="rId6"/>
    <sheet name="Ending Stocks_Days Consu_GR" sheetId="7" r:id="rId7"/>
    <sheet name="World Grain Ending Stocks" sheetId="8" r:id="rId8"/>
    <sheet name="US Grain for Ethanol GR" sheetId="9" r:id="rId9"/>
    <sheet name="US Ethanol Grain Use" sheetId="10" r:id="rId10"/>
    <sheet name="Top Exporters" sheetId="11" r:id="rId11"/>
  </sheets>
  <definedNames>
    <definedName name="_xlnm.Print_Area" localSheetId="0">'World Grain Balance'!$A$1:$F$56</definedName>
    <definedName name="_xlnm.Print_Area" localSheetId="7">'World Grain Ending Stocks'!$A$1:$E$56</definedName>
    <definedName name="_xlnm.Print_Area" localSheetId="4">'World Grain Prod. and per pers.'!$A$1:$D$65</definedName>
  </definedNames>
  <calcPr fullCalcOnLoad="1"/>
</workbook>
</file>

<file path=xl/sharedStrings.xml><?xml version="1.0" encoding="utf-8"?>
<sst xmlns="http://schemas.openxmlformats.org/spreadsheetml/2006/main" count="101" uniqueCount="56">
  <si>
    <t>Year</t>
  </si>
  <si>
    <t>Million Metric Tons</t>
  </si>
  <si>
    <t>Kilograms</t>
  </si>
  <si>
    <t>Production</t>
  </si>
  <si>
    <t>Consumption</t>
  </si>
  <si>
    <t>Days of Consumption</t>
  </si>
  <si>
    <t>Million Tons</t>
  </si>
  <si>
    <t>Production per Person</t>
  </si>
  <si>
    <t>Stocks</t>
  </si>
  <si>
    <t>Surplus or Deficit</t>
  </si>
  <si>
    <t>NA</t>
  </si>
  <si>
    <t>World Grain Production, Consumption, and Balance, 1960-2007</t>
  </si>
  <si>
    <t>World Grain Consumption and Stocks, 1960-2007</t>
  </si>
  <si>
    <t>World Grain Production, Total and Per Person, 1950-2007</t>
  </si>
  <si>
    <t>Wheat</t>
  </si>
  <si>
    <t xml:space="preserve">Country </t>
  </si>
  <si>
    <t>Quantity</t>
  </si>
  <si>
    <t>Corn</t>
  </si>
  <si>
    <t>Rice</t>
  </si>
  <si>
    <t>Argentina</t>
  </si>
  <si>
    <t>Australia</t>
  </si>
  <si>
    <t>Canada</t>
  </si>
  <si>
    <t>China</t>
  </si>
  <si>
    <t>EU</t>
  </si>
  <si>
    <t>Kazakhstan</t>
  </si>
  <si>
    <t>Pakistan</t>
  </si>
  <si>
    <t>Russia</t>
  </si>
  <si>
    <t>Turkey</t>
  </si>
  <si>
    <t>Ukraine</t>
  </si>
  <si>
    <t>Brazil</t>
  </si>
  <si>
    <t>Cambodia</t>
  </si>
  <si>
    <t>Egypt</t>
  </si>
  <si>
    <t>India</t>
  </si>
  <si>
    <t>Thailand</t>
  </si>
  <si>
    <t>Uruguay</t>
  </si>
  <si>
    <t>Vietnam</t>
  </si>
  <si>
    <t>United States</t>
  </si>
  <si>
    <t>Paraguay</t>
  </si>
  <si>
    <t>South Africa</t>
  </si>
  <si>
    <t>Rank</t>
  </si>
  <si>
    <t>Total Grain</t>
  </si>
  <si>
    <t>U.S. Grain Production</t>
  </si>
  <si>
    <t>U.S. Grain for Fuel Ethanol</t>
  </si>
  <si>
    <t>U.S. Grain Exports</t>
  </si>
  <si>
    <t>*</t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</si>
  <si>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 &amp; Distribution,</t>
    </r>
    <r>
      <rPr>
        <sz val="10"/>
        <rFont val="Arial"/>
        <family val="2"/>
      </rPr>
      <t xml:space="preserve"> electronic database, www.fas.usda.gov, updated 11 January 2008. </t>
    </r>
  </si>
  <si>
    <r>
      <t xml:space="preserve">Source: Compiled by Earth Policy Institute using 1960-2007 grain data from U.S. Department of Agriculture (USDA), </t>
    </r>
    <r>
      <rPr>
        <i/>
        <sz val="10"/>
        <rFont val="Arial"/>
        <family val="2"/>
      </rPr>
      <t>Production, Supply &amp; Distribution,</t>
    </r>
    <r>
      <rPr>
        <sz val="10"/>
        <rFont val="Arial"/>
        <family val="0"/>
      </rPr>
      <t xml:space="preserve"> electronic database, www.fas.usda.gov, updated 11 January 2008; 1950-1959 grain data from USDA, cited in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0"/>
      </rPr>
      <t xml:space="preserve">, CD-Rom (Washington, DC: 2001); population from United Nations, </t>
    </r>
    <r>
      <rPr>
        <i/>
        <sz val="10"/>
        <rFont val="Arial"/>
        <family val="2"/>
      </rPr>
      <t>World Population Prospects: The 2006 Revision</t>
    </r>
    <r>
      <rPr>
        <sz val="10"/>
        <rFont val="Arial"/>
        <family val="0"/>
      </rPr>
      <t xml:space="preserve"> (New York: 2006).</t>
    </r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</si>
  <si>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 xml:space="preserve">Production, Supply &amp; Distribution, </t>
    </r>
    <r>
      <rPr>
        <sz val="10"/>
        <rFont val="Arial"/>
        <family val="2"/>
      </rPr>
      <t xml:space="preserve">electronic database, www.fas.usda.gov, updated 11 January 2008. </t>
    </r>
  </si>
  <si>
    <t xml:space="preserve">Top Ten Exporters of Corn, Wheat, Rice, and Total Grains, 2007 </t>
  </si>
  <si>
    <t>Note: Values are for crop years which begin in September of the calendar year.</t>
  </si>
  <si>
    <r>
      <t xml:space="preserve">Source: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2"/>
      </rPr>
      <t xml:space="preserve">, electronic database at www.fas.usda.gov/psdonline, updated 11 January 2008; corn for ethanol from USDA, </t>
    </r>
    <r>
      <rPr>
        <i/>
        <sz val="10"/>
        <rFont val="Arial"/>
        <family val="2"/>
      </rPr>
      <t>Feedgrains Database</t>
    </r>
    <r>
      <rPr>
        <sz val="10"/>
        <rFont val="Arial"/>
        <family val="2"/>
      </rPr>
      <t>, electronic database at www.ers.usda.gov/Data/feedgrains, updated 31 December 2007; Renewable Fuels Association, "Ethanol Biorefinery Locations" at www.ethanolrfa.org/industry/locations, updated 23 January 2008.</t>
    </r>
  </si>
  <si>
    <t xml:space="preserve">* 2008 values are projections by Earth Policy Institute. 2008 Grain for Fuel Ethanol assumes 80 percent of distilleries currently under construction are completed to take from the 2008 harvest. </t>
  </si>
  <si>
    <t>U.S. Grain Production, Fuel Ethanol Use and Export, 1980-2007, with Projection to 2008</t>
  </si>
  <si>
    <t>Note: Total grain includes barley, corn, millet, mixed grain, oats, rice, rye, sorghum, and wheat.</t>
  </si>
  <si>
    <r>
      <t xml:space="preserve">Source: U.S. Department of Agriculture, Foreign Agricultural Service, </t>
    </r>
    <r>
      <rPr>
        <i/>
        <sz val="10"/>
        <rFont val="Arial"/>
        <family val="2"/>
      </rPr>
      <t xml:space="preserve">Grain: World Markets and Trade </t>
    </r>
    <r>
      <rPr>
        <sz val="10"/>
        <rFont val="Arial"/>
        <family val="2"/>
      </rPr>
      <t>(Washington, DC: January 2008).</t>
    </r>
  </si>
  <si>
    <t>For more information from Earth Policy Insitute, see www.earthpolicy.org.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</si>
</sst>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$&quot;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_);[Red]\(0.00\)"/>
    <numFmt numFmtId="172" formatCode="0.0_);[Red]\(0.0\)"/>
    <numFmt numFmtId="173" formatCode="0.0;[Red]0.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2" fontId="0" fillId="0" borderId="1" xfId="0" applyNumberFormat="1" applyBorder="1" applyAlignment="1">
      <alignment horizontal="right" wrapText="1"/>
    </xf>
    <xf numFmtId="165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16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3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0" xfId="0" applyAlignment="1">
      <alignment/>
    </xf>
    <xf numFmtId="1" fontId="0" fillId="0" borderId="1" xfId="0" applyNumberFormat="1" applyBorder="1" applyAlignment="1">
      <alignment horizontal="right"/>
    </xf>
    <xf numFmtId="1" fontId="0" fillId="0" borderId="1" xfId="0" applyNumberFormat="1" applyFill="1" applyBorder="1" applyAlignment="1">
      <alignment horizontal="right"/>
    </xf>
    <xf numFmtId="1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1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2" fontId="0" fillId="0" borderId="0" xfId="0" applyNumberForma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worksheet" Target="worksheets/sheet3.xml" /><Relationship Id="rId9" Type="http://schemas.openxmlformats.org/officeDocument/2006/relationships/chartsheet" Target="chartsheets/sheet6.xml" /><Relationship Id="rId10" Type="http://schemas.openxmlformats.org/officeDocument/2006/relationships/worksheet" Target="worksheets/sheet4.xml" /><Relationship Id="rId11" Type="http://schemas.openxmlformats.org/officeDocument/2006/relationships/worksheet" Target="worksheets/sheet5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Production and Consumption, 1960-2007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21"/>
          <c:w val="0.8805"/>
          <c:h val="0.81475"/>
        </c:manualLayout>
      </c:layout>
      <c:scatterChart>
        <c:scatterStyle val="line"/>
        <c:varyColors val="0"/>
        <c:ser>
          <c:idx val="1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Balance'!$A$6:$A$53</c:f>
              <c:numCache>
                <c:ptCount val="4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</c:numCache>
            </c:numRef>
          </c:xVal>
          <c:yVal>
            <c:numRef>
              <c:f>'World Grain Balance'!$B$6:$B$53</c:f>
              <c:numCache>
                <c:ptCount val="48"/>
                <c:pt idx="0">
                  <c:v>823.551</c:v>
                </c:pt>
                <c:pt idx="1">
                  <c:v>799.508</c:v>
                </c:pt>
                <c:pt idx="2">
                  <c:v>850.445</c:v>
                </c:pt>
                <c:pt idx="3">
                  <c:v>857.738</c:v>
                </c:pt>
                <c:pt idx="4">
                  <c:v>906.184</c:v>
                </c:pt>
                <c:pt idx="5">
                  <c:v>904.607</c:v>
                </c:pt>
                <c:pt idx="6">
                  <c:v>988.464</c:v>
                </c:pt>
                <c:pt idx="7">
                  <c:v>1014.222</c:v>
                </c:pt>
                <c:pt idx="8">
                  <c:v>1052.459</c:v>
                </c:pt>
                <c:pt idx="9">
                  <c:v>1063.107</c:v>
                </c:pt>
                <c:pt idx="10">
                  <c:v>1078.706</c:v>
                </c:pt>
                <c:pt idx="11">
                  <c:v>1177.258</c:v>
                </c:pt>
                <c:pt idx="12">
                  <c:v>1140.61</c:v>
                </c:pt>
                <c:pt idx="13">
                  <c:v>1252.955</c:v>
                </c:pt>
                <c:pt idx="14">
                  <c:v>1203.498</c:v>
                </c:pt>
                <c:pt idx="15">
                  <c:v>1236.787</c:v>
                </c:pt>
                <c:pt idx="16">
                  <c:v>1342.173</c:v>
                </c:pt>
                <c:pt idx="17">
                  <c:v>1319.479</c:v>
                </c:pt>
                <c:pt idx="18">
                  <c:v>1445.442</c:v>
                </c:pt>
                <c:pt idx="19">
                  <c:v>1409.853</c:v>
                </c:pt>
                <c:pt idx="20">
                  <c:v>1429.238</c:v>
                </c:pt>
                <c:pt idx="21">
                  <c:v>1481.908</c:v>
                </c:pt>
                <c:pt idx="22">
                  <c:v>1533.054</c:v>
                </c:pt>
                <c:pt idx="23">
                  <c:v>1469.439</c:v>
                </c:pt>
                <c:pt idx="24">
                  <c:v>1631.753</c:v>
                </c:pt>
                <c:pt idx="25">
                  <c:v>1646.492</c:v>
                </c:pt>
                <c:pt idx="26">
                  <c:v>1664.019</c:v>
                </c:pt>
                <c:pt idx="27">
                  <c:v>1600.246</c:v>
                </c:pt>
                <c:pt idx="28">
                  <c:v>1550.187</c:v>
                </c:pt>
                <c:pt idx="29">
                  <c:v>1673.01</c:v>
                </c:pt>
                <c:pt idx="30">
                  <c:v>1767.699</c:v>
                </c:pt>
                <c:pt idx="31">
                  <c:v>1708.64</c:v>
                </c:pt>
                <c:pt idx="32">
                  <c:v>1785</c:v>
                </c:pt>
                <c:pt idx="33">
                  <c:v>1711.09</c:v>
                </c:pt>
                <c:pt idx="34">
                  <c:v>1756.305</c:v>
                </c:pt>
                <c:pt idx="35">
                  <c:v>1707.874</c:v>
                </c:pt>
                <c:pt idx="36">
                  <c:v>1872.805</c:v>
                </c:pt>
                <c:pt idx="37">
                  <c:v>1878.567</c:v>
                </c:pt>
                <c:pt idx="38">
                  <c:v>1875.576</c:v>
                </c:pt>
                <c:pt idx="39">
                  <c:v>1872.424</c:v>
                </c:pt>
                <c:pt idx="40">
                  <c:v>1842.815</c:v>
                </c:pt>
                <c:pt idx="41">
                  <c:v>1874.59</c:v>
                </c:pt>
                <c:pt idx="42">
                  <c:v>1821.562</c:v>
                </c:pt>
                <c:pt idx="43">
                  <c:v>1861.938</c:v>
                </c:pt>
                <c:pt idx="44">
                  <c:v>2042.986</c:v>
                </c:pt>
                <c:pt idx="45">
                  <c:v>2016.82</c:v>
                </c:pt>
                <c:pt idx="46">
                  <c:v>1991.935</c:v>
                </c:pt>
                <c:pt idx="47">
                  <c:v>2075.208</c:v>
                </c:pt>
              </c:numCache>
            </c:numRef>
          </c:yVal>
          <c:smooth val="0"/>
        </c:ser>
        <c:ser>
          <c:idx val="0"/>
          <c:order val="1"/>
          <c:tx>
            <c:v>Consumption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Balance'!$A$6:$A$53</c:f>
              <c:numCache>
                <c:ptCount val="4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</c:numCache>
            </c:numRef>
          </c:xVal>
          <c:yVal>
            <c:numRef>
              <c:f>'World Grain Balance'!$C$6:$C$53</c:f>
              <c:numCache>
                <c:ptCount val="48"/>
                <c:pt idx="0">
                  <c:v>815.247</c:v>
                </c:pt>
                <c:pt idx="1">
                  <c:v>816.702</c:v>
                </c:pt>
                <c:pt idx="2">
                  <c:v>837.716</c:v>
                </c:pt>
                <c:pt idx="3">
                  <c:v>852.073</c:v>
                </c:pt>
                <c:pt idx="4">
                  <c:v>895.764</c:v>
                </c:pt>
                <c:pt idx="5">
                  <c:v>931.985</c:v>
                </c:pt>
                <c:pt idx="6">
                  <c:v>956.524</c:v>
                </c:pt>
                <c:pt idx="7">
                  <c:v>987.535</c:v>
                </c:pt>
                <c:pt idx="8">
                  <c:v>1019.986</c:v>
                </c:pt>
                <c:pt idx="9">
                  <c:v>1068.706</c:v>
                </c:pt>
                <c:pt idx="10">
                  <c:v>1107.951</c:v>
                </c:pt>
                <c:pt idx="11">
                  <c:v>1149.974</c:v>
                </c:pt>
                <c:pt idx="12">
                  <c:v>1173.621</c:v>
                </c:pt>
                <c:pt idx="13">
                  <c:v>1229.811</c:v>
                </c:pt>
                <c:pt idx="14">
                  <c:v>1190.464</c:v>
                </c:pt>
                <c:pt idx="15">
                  <c:v>1212.086</c:v>
                </c:pt>
                <c:pt idx="16">
                  <c:v>1273.183</c:v>
                </c:pt>
                <c:pt idx="17">
                  <c:v>1319.917</c:v>
                </c:pt>
                <c:pt idx="18">
                  <c:v>1380.364</c:v>
                </c:pt>
                <c:pt idx="19">
                  <c:v>1416.312</c:v>
                </c:pt>
                <c:pt idx="20">
                  <c:v>1439.934</c:v>
                </c:pt>
                <c:pt idx="21">
                  <c:v>1457.804</c:v>
                </c:pt>
                <c:pt idx="22">
                  <c:v>1474.699</c:v>
                </c:pt>
                <c:pt idx="23">
                  <c:v>1500.966</c:v>
                </c:pt>
                <c:pt idx="24">
                  <c:v>1549.05</c:v>
                </c:pt>
                <c:pt idx="25">
                  <c:v>1552.726</c:v>
                </c:pt>
                <c:pt idx="26">
                  <c:v>1601.462</c:v>
                </c:pt>
                <c:pt idx="27">
                  <c:v>1639.933</c:v>
                </c:pt>
                <c:pt idx="28">
                  <c:v>1621.076</c:v>
                </c:pt>
                <c:pt idx="29">
                  <c:v>1677.043</c:v>
                </c:pt>
                <c:pt idx="30">
                  <c:v>1706.726</c:v>
                </c:pt>
                <c:pt idx="31">
                  <c:v>1713.305</c:v>
                </c:pt>
                <c:pt idx="32">
                  <c:v>1736.549</c:v>
                </c:pt>
                <c:pt idx="33">
                  <c:v>1739.427</c:v>
                </c:pt>
                <c:pt idx="34">
                  <c:v>1762.281</c:v>
                </c:pt>
                <c:pt idx="35">
                  <c:v>1739.294</c:v>
                </c:pt>
                <c:pt idx="36">
                  <c:v>1808.385</c:v>
                </c:pt>
                <c:pt idx="37">
                  <c:v>1820.926</c:v>
                </c:pt>
                <c:pt idx="38">
                  <c:v>1834.73</c:v>
                </c:pt>
                <c:pt idx="39">
                  <c:v>1855.015</c:v>
                </c:pt>
                <c:pt idx="40">
                  <c:v>1857.418</c:v>
                </c:pt>
                <c:pt idx="41">
                  <c:v>1902.349</c:v>
                </c:pt>
                <c:pt idx="42">
                  <c:v>1909.068</c:v>
                </c:pt>
                <c:pt idx="43">
                  <c:v>1934.25</c:v>
                </c:pt>
                <c:pt idx="44">
                  <c:v>1990.312</c:v>
                </c:pt>
                <c:pt idx="45">
                  <c:v>2018.789</c:v>
                </c:pt>
                <c:pt idx="46">
                  <c:v>2042.99</c:v>
                </c:pt>
                <c:pt idx="47">
                  <c:v>2097.676</c:v>
                </c:pt>
              </c:numCache>
            </c:numRef>
          </c:yVal>
          <c:smooth val="0"/>
        </c:ser>
        <c:axId val="11407727"/>
        <c:axId val="35560680"/>
      </c:scatterChart>
      <c:valAx>
        <c:axId val="11407727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560680"/>
        <c:crosses val="autoZero"/>
        <c:crossBetween val="midCat"/>
        <c:dispUnits/>
        <c:majorUnit val="10"/>
        <c:minorUnit val="1"/>
      </c:valAx>
      <c:valAx>
        <c:axId val="355606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1407727"/>
        <c:crosses val="autoZero"/>
        <c:crossBetween val="midCat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69"/>
          <c:y val="0.748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Production, 1950-2007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Prod. and per pers.'!$A$6:$A$63</c:f>
              <c:numCache>
                <c:ptCount val="58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</c:numCache>
            </c:numRef>
          </c:xVal>
          <c:yVal>
            <c:numRef>
              <c:f>'World Grain Prod. and per pers.'!$B$6:$B$63</c:f>
              <c:numCache>
                <c:ptCount val="58"/>
                <c:pt idx="0">
                  <c:v>631</c:v>
                </c:pt>
                <c:pt idx="1">
                  <c:v>655</c:v>
                </c:pt>
                <c:pt idx="2">
                  <c:v>680</c:v>
                </c:pt>
                <c:pt idx="3">
                  <c:v>705</c:v>
                </c:pt>
                <c:pt idx="4">
                  <c:v>730</c:v>
                </c:pt>
                <c:pt idx="5">
                  <c:v>759</c:v>
                </c:pt>
                <c:pt idx="6">
                  <c:v>773</c:v>
                </c:pt>
                <c:pt idx="7">
                  <c:v>788</c:v>
                </c:pt>
                <c:pt idx="8">
                  <c:v>802</c:v>
                </c:pt>
                <c:pt idx="9">
                  <c:v>815</c:v>
                </c:pt>
                <c:pt idx="10">
                  <c:v>823.551</c:v>
                </c:pt>
                <c:pt idx="11">
                  <c:v>799.508</c:v>
                </c:pt>
                <c:pt idx="12">
                  <c:v>850.445</c:v>
                </c:pt>
                <c:pt idx="13">
                  <c:v>857.738</c:v>
                </c:pt>
                <c:pt idx="14">
                  <c:v>906.184</c:v>
                </c:pt>
                <c:pt idx="15">
                  <c:v>904.607</c:v>
                </c:pt>
                <c:pt idx="16">
                  <c:v>988.464</c:v>
                </c:pt>
                <c:pt idx="17">
                  <c:v>1014.222</c:v>
                </c:pt>
                <c:pt idx="18">
                  <c:v>1052.459</c:v>
                </c:pt>
                <c:pt idx="19">
                  <c:v>1063.107</c:v>
                </c:pt>
                <c:pt idx="20">
                  <c:v>1078.706</c:v>
                </c:pt>
                <c:pt idx="21">
                  <c:v>1177.258</c:v>
                </c:pt>
                <c:pt idx="22">
                  <c:v>1140.61</c:v>
                </c:pt>
                <c:pt idx="23">
                  <c:v>1252.955</c:v>
                </c:pt>
                <c:pt idx="24">
                  <c:v>1203.498</c:v>
                </c:pt>
                <c:pt idx="25">
                  <c:v>1236.787</c:v>
                </c:pt>
                <c:pt idx="26">
                  <c:v>1342.173</c:v>
                </c:pt>
                <c:pt idx="27">
                  <c:v>1319.479</c:v>
                </c:pt>
                <c:pt idx="28">
                  <c:v>1445.442</c:v>
                </c:pt>
                <c:pt idx="29">
                  <c:v>1409.853</c:v>
                </c:pt>
                <c:pt idx="30">
                  <c:v>1429.238</c:v>
                </c:pt>
                <c:pt idx="31">
                  <c:v>1481.908</c:v>
                </c:pt>
                <c:pt idx="32">
                  <c:v>1533.054</c:v>
                </c:pt>
                <c:pt idx="33">
                  <c:v>1469.439</c:v>
                </c:pt>
                <c:pt idx="34">
                  <c:v>1631.753</c:v>
                </c:pt>
                <c:pt idx="35">
                  <c:v>1646.492</c:v>
                </c:pt>
                <c:pt idx="36">
                  <c:v>1664.019</c:v>
                </c:pt>
                <c:pt idx="37">
                  <c:v>1600.246</c:v>
                </c:pt>
                <c:pt idx="38">
                  <c:v>1550.187</c:v>
                </c:pt>
                <c:pt idx="39">
                  <c:v>1673.01</c:v>
                </c:pt>
                <c:pt idx="40">
                  <c:v>1767.699</c:v>
                </c:pt>
                <c:pt idx="41">
                  <c:v>1708.64</c:v>
                </c:pt>
                <c:pt idx="42">
                  <c:v>1785</c:v>
                </c:pt>
                <c:pt idx="43">
                  <c:v>1711.09</c:v>
                </c:pt>
                <c:pt idx="44">
                  <c:v>1756.305</c:v>
                </c:pt>
                <c:pt idx="45">
                  <c:v>1707.874</c:v>
                </c:pt>
                <c:pt idx="46">
                  <c:v>1872.805</c:v>
                </c:pt>
                <c:pt idx="47">
                  <c:v>1878.567</c:v>
                </c:pt>
                <c:pt idx="48">
                  <c:v>1875.576</c:v>
                </c:pt>
                <c:pt idx="49">
                  <c:v>1872.424</c:v>
                </c:pt>
                <c:pt idx="50">
                  <c:v>1842.815</c:v>
                </c:pt>
                <c:pt idx="51">
                  <c:v>1874.59</c:v>
                </c:pt>
                <c:pt idx="52">
                  <c:v>1821.562</c:v>
                </c:pt>
                <c:pt idx="53">
                  <c:v>1861.938</c:v>
                </c:pt>
                <c:pt idx="54">
                  <c:v>2042.986</c:v>
                </c:pt>
                <c:pt idx="55">
                  <c:v>2016.82</c:v>
                </c:pt>
                <c:pt idx="56">
                  <c:v>1991.935</c:v>
                </c:pt>
                <c:pt idx="57">
                  <c:v>2075.208</c:v>
                </c:pt>
              </c:numCache>
            </c:numRef>
          </c:yVal>
          <c:smooth val="0"/>
        </c:ser>
        <c:axId val="51610665"/>
        <c:axId val="61842802"/>
      </c:scatterChart>
      <c:valAx>
        <c:axId val="51610665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842802"/>
        <c:crosses val="autoZero"/>
        <c:crossBetween val="midCat"/>
        <c:dispUnits/>
        <c:majorUnit val="10"/>
        <c:minorUnit val="1"/>
      </c:valAx>
      <c:valAx>
        <c:axId val="618428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1610665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Production Per Person, 1950-2007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Prod. and per pers.'!$A$6:$A$63</c:f>
              <c:numCache>
                <c:ptCount val="58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</c:numCache>
            </c:numRef>
          </c:xVal>
          <c:yVal>
            <c:numRef>
              <c:f>'World Grain Prod. and per pers.'!$C$6:$C$63</c:f>
              <c:numCache>
                <c:ptCount val="58"/>
                <c:pt idx="0">
                  <c:v>248.90605591195276</c:v>
                </c:pt>
                <c:pt idx="1">
                  <c:v>253.6761744238646</c:v>
                </c:pt>
                <c:pt idx="2">
                  <c:v>258.68152310159144</c:v>
                </c:pt>
                <c:pt idx="3">
                  <c:v>263.50155820992364</c:v>
                </c:pt>
                <c:pt idx="4">
                  <c:v>268.11167843052567</c:v>
                </c:pt>
                <c:pt idx="5">
                  <c:v>273.932754020297</c:v>
                </c:pt>
                <c:pt idx="6">
                  <c:v>274.1302923902778</c:v>
                </c:pt>
                <c:pt idx="7">
                  <c:v>274.5410235014781</c:v>
                </c:pt>
                <c:pt idx="8">
                  <c:v>274.4450273264435</c:v>
                </c:pt>
                <c:pt idx="9">
                  <c:v>273.84869305291227</c:v>
                </c:pt>
                <c:pt idx="10">
                  <c:v>271.62590441537094</c:v>
                </c:pt>
                <c:pt idx="11">
                  <c:v>258.7499991909087</c:v>
                </c:pt>
                <c:pt idx="12">
                  <c:v>269.9820254310627</c:v>
                </c:pt>
                <c:pt idx="13">
                  <c:v>267.0201042256853</c:v>
                </c:pt>
                <c:pt idx="14">
                  <c:v>276.5664260986629</c:v>
                </c:pt>
                <c:pt idx="15">
                  <c:v>270.6159051876422</c:v>
                </c:pt>
                <c:pt idx="16">
                  <c:v>289.7974393110984</c:v>
                </c:pt>
                <c:pt idx="17">
                  <c:v>291.37737608039566</c:v>
                </c:pt>
                <c:pt idx="18">
                  <c:v>296.27954113589976</c:v>
                </c:pt>
                <c:pt idx="19">
                  <c:v>293.2733236412991</c:v>
                </c:pt>
                <c:pt idx="20">
                  <c:v>291.6465243238391</c:v>
                </c:pt>
                <c:pt idx="21">
                  <c:v>311.9940318047563</c:v>
                </c:pt>
                <c:pt idx="22">
                  <c:v>296.35132003271633</c:v>
                </c:pt>
                <c:pt idx="23">
                  <c:v>319.2418536260476</c:v>
                </c:pt>
                <c:pt idx="24">
                  <c:v>300.8264429757346</c:v>
                </c:pt>
                <c:pt idx="25">
                  <c:v>303.42559517968243</c:v>
                </c:pt>
                <c:pt idx="26">
                  <c:v>323.34388923887866</c:v>
                </c:pt>
                <c:pt idx="27">
                  <c:v>312.2795873347134</c:v>
                </c:pt>
                <c:pt idx="28">
                  <c:v>336.16783064554954</c:v>
                </c:pt>
                <c:pt idx="29">
                  <c:v>322.25439768830364</c:v>
                </c:pt>
                <c:pt idx="30">
                  <c:v>321.0710169898932</c:v>
                </c:pt>
                <c:pt idx="31">
                  <c:v>327.1832169759019</c:v>
                </c:pt>
                <c:pt idx="32">
                  <c:v>332.66960886983554</c:v>
                </c:pt>
                <c:pt idx="33">
                  <c:v>313.38946212714006</c:v>
                </c:pt>
                <c:pt idx="34">
                  <c:v>342.00570598818564</c:v>
                </c:pt>
                <c:pt idx="35">
                  <c:v>339.1148246521713</c:v>
                </c:pt>
                <c:pt idx="36">
                  <c:v>336.75024345307526</c:v>
                </c:pt>
                <c:pt idx="37">
                  <c:v>318.1850808851264</c:v>
                </c:pt>
                <c:pt idx="38">
                  <c:v>302.87986420114424</c:v>
                </c:pt>
                <c:pt idx="39">
                  <c:v>321.30325814536343</c:v>
                </c:pt>
                <c:pt idx="40">
                  <c:v>333.85068856153276</c:v>
                </c:pt>
                <c:pt idx="41">
                  <c:v>317.4940594361128</c:v>
                </c:pt>
                <c:pt idx="42">
                  <c:v>326.48489353483086</c:v>
                </c:pt>
                <c:pt idx="43">
                  <c:v>308.19383237695</c:v>
                </c:pt>
                <c:pt idx="44">
                  <c:v>311.6310092110362</c:v>
                </c:pt>
                <c:pt idx="45">
                  <c:v>298.6292291807461</c:v>
                </c:pt>
                <c:pt idx="46">
                  <c:v>322.8102550242469</c:v>
                </c:pt>
                <c:pt idx="47">
                  <c:v>319.3041135305328</c:v>
                </c:pt>
                <c:pt idx="48">
                  <c:v>314.4666573221906</c:v>
                </c:pt>
                <c:pt idx="49">
                  <c:v>309.7699535930058</c:v>
                </c:pt>
                <c:pt idx="50">
                  <c:v>300.9108406215878</c:v>
                </c:pt>
                <c:pt idx="51">
                  <c:v>302.20801972729555</c:v>
                </c:pt>
                <c:pt idx="52">
                  <c:v>290.0018133451697</c:v>
                </c:pt>
                <c:pt idx="53">
                  <c:v>292.8010529866466</c:v>
                </c:pt>
                <c:pt idx="54">
                  <c:v>317.3902789977545</c:v>
                </c:pt>
                <c:pt idx="55">
                  <c:v>309.5774496983845</c:v>
                </c:pt>
                <c:pt idx="56">
                  <c:v>302.13335557948704</c:v>
                </c:pt>
                <c:pt idx="57">
                  <c:v>311.0684602800145</c:v>
                </c:pt>
              </c:numCache>
            </c:numRef>
          </c:yVal>
          <c:smooth val="0"/>
        </c:ser>
        <c:axId val="19714307"/>
        <c:axId val="43211036"/>
      </c:scatterChart>
      <c:valAx>
        <c:axId val="19714307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USDA, United Nations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211036"/>
        <c:crosses val="autoZero"/>
        <c:crossBetween val="midCat"/>
        <c:dispUnits/>
        <c:majorUnit val="10"/>
        <c:minorUnit val="1"/>
      </c:valAx>
      <c:valAx>
        <c:axId val="432110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Kilograms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714307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Stocks, 1960-2007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Ending Stocks'!$A$6:$A$53</c:f>
              <c:numCache>
                <c:ptCount val="4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</c:numCache>
            </c:numRef>
          </c:xVal>
          <c:yVal>
            <c:numRef>
              <c:f>'World Grain Ending Stocks'!$C$6:$C$53</c:f>
              <c:numCache>
                <c:ptCount val="48"/>
                <c:pt idx="0">
                  <c:v>203.11</c:v>
                </c:pt>
                <c:pt idx="1">
                  <c:v>181.979</c:v>
                </c:pt>
                <c:pt idx="2">
                  <c:v>189.795</c:v>
                </c:pt>
                <c:pt idx="3">
                  <c:v>192.646</c:v>
                </c:pt>
                <c:pt idx="4">
                  <c:v>193.773</c:v>
                </c:pt>
                <c:pt idx="5">
                  <c:v>159.141</c:v>
                </c:pt>
                <c:pt idx="6">
                  <c:v>189.474</c:v>
                </c:pt>
                <c:pt idx="7">
                  <c:v>213.316</c:v>
                </c:pt>
                <c:pt idx="8">
                  <c:v>243.671</c:v>
                </c:pt>
                <c:pt idx="9">
                  <c:v>227.781</c:v>
                </c:pt>
                <c:pt idx="10">
                  <c:v>192.883</c:v>
                </c:pt>
                <c:pt idx="11">
                  <c:v>217.525</c:v>
                </c:pt>
                <c:pt idx="12">
                  <c:v>180.277</c:v>
                </c:pt>
                <c:pt idx="13">
                  <c:v>191.78</c:v>
                </c:pt>
                <c:pt idx="14">
                  <c:v>198.933</c:v>
                </c:pt>
                <c:pt idx="15">
                  <c:v>218.928</c:v>
                </c:pt>
                <c:pt idx="16">
                  <c:v>279.947</c:v>
                </c:pt>
                <c:pt idx="17">
                  <c:v>277.978</c:v>
                </c:pt>
                <c:pt idx="18">
                  <c:v>333.022</c:v>
                </c:pt>
                <c:pt idx="19">
                  <c:v>327.733</c:v>
                </c:pt>
                <c:pt idx="20">
                  <c:v>307.854</c:v>
                </c:pt>
                <c:pt idx="21">
                  <c:v>331.476</c:v>
                </c:pt>
                <c:pt idx="22">
                  <c:v>388.918</c:v>
                </c:pt>
                <c:pt idx="23">
                  <c:v>347.772</c:v>
                </c:pt>
                <c:pt idx="24">
                  <c:v>427.533</c:v>
                </c:pt>
                <c:pt idx="25">
                  <c:v>518.184</c:v>
                </c:pt>
                <c:pt idx="26">
                  <c:v>572.235</c:v>
                </c:pt>
                <c:pt idx="27">
                  <c:v>527.229</c:v>
                </c:pt>
                <c:pt idx="28">
                  <c:v>449.071</c:v>
                </c:pt>
                <c:pt idx="29">
                  <c:v>439.307</c:v>
                </c:pt>
                <c:pt idx="30">
                  <c:v>492.42</c:v>
                </c:pt>
                <c:pt idx="31">
                  <c:v>483.207</c:v>
                </c:pt>
                <c:pt idx="32">
                  <c:v>518.368</c:v>
                </c:pt>
                <c:pt idx="33">
                  <c:v>481.562</c:v>
                </c:pt>
                <c:pt idx="34">
                  <c:v>476.373</c:v>
                </c:pt>
                <c:pt idx="35">
                  <c:v>435.681</c:v>
                </c:pt>
                <c:pt idx="36">
                  <c:v>487.091</c:v>
                </c:pt>
                <c:pt idx="37">
                  <c:v>540.984</c:v>
                </c:pt>
                <c:pt idx="38">
                  <c:v>580.143</c:v>
                </c:pt>
                <c:pt idx="39">
                  <c:v>584.917</c:v>
                </c:pt>
                <c:pt idx="40">
                  <c:v>564.305</c:v>
                </c:pt>
                <c:pt idx="41">
                  <c:v>533.539</c:v>
                </c:pt>
                <c:pt idx="42">
                  <c:v>440.848</c:v>
                </c:pt>
                <c:pt idx="43">
                  <c:v>355.698</c:v>
                </c:pt>
                <c:pt idx="44">
                  <c:v>403.779</c:v>
                </c:pt>
                <c:pt idx="45">
                  <c:v>389.156</c:v>
                </c:pt>
                <c:pt idx="46">
                  <c:v>336.426</c:v>
                </c:pt>
                <c:pt idx="47">
                  <c:v>309.09</c:v>
                </c:pt>
              </c:numCache>
            </c:numRef>
          </c:yVal>
          <c:smooth val="0"/>
        </c:ser>
        <c:axId val="53355005"/>
        <c:axId val="10432998"/>
      </c:scatterChart>
      <c:valAx>
        <c:axId val="53355005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432998"/>
        <c:crosses val="autoZero"/>
        <c:crossBetween val="midCat"/>
        <c:dispUnits/>
        <c:majorUnit val="10"/>
        <c:minorUnit val="1"/>
      </c:valAx>
      <c:valAx>
        <c:axId val="10432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355005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Stocks as Days of Consumption, 1960-2007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785"/>
          <c:w val="0.91825"/>
          <c:h val="0.757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Ending Stocks'!$A$6:$A$53</c:f>
              <c:numCache>
                <c:ptCount val="4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</c:numCache>
            </c:numRef>
          </c:xVal>
          <c:yVal>
            <c:numRef>
              <c:f>'World Grain Ending Stocks'!$D$6:$D$53</c:f>
              <c:numCache>
                <c:ptCount val="48"/>
                <c:pt idx="0">
                  <c:v>90.93581454454909</c:v>
                </c:pt>
                <c:pt idx="1">
                  <c:v>81.32995266327254</c:v>
                </c:pt>
                <c:pt idx="2">
                  <c:v>82.69529888410868</c:v>
                </c:pt>
                <c:pt idx="3">
                  <c:v>82.52319930334608</c:v>
                </c:pt>
                <c:pt idx="4">
                  <c:v>78.95734255897759</c:v>
                </c:pt>
                <c:pt idx="5">
                  <c:v>62.32553635519885</c:v>
                </c:pt>
                <c:pt idx="6">
                  <c:v>72.30138501490813</c:v>
                </c:pt>
                <c:pt idx="7">
                  <c:v>78.8431194843727</c:v>
                </c:pt>
                <c:pt idx="8">
                  <c:v>87.19719192224207</c:v>
                </c:pt>
                <c:pt idx="9">
                  <c:v>77.79507647566311</c:v>
                </c:pt>
                <c:pt idx="10">
                  <c:v>63.54278754204834</c:v>
                </c:pt>
                <c:pt idx="11">
                  <c:v>69.04210443018712</c:v>
                </c:pt>
                <c:pt idx="12">
                  <c:v>56.06674130745785</c:v>
                </c:pt>
                <c:pt idx="13">
                  <c:v>56.91907130445247</c:v>
                </c:pt>
                <c:pt idx="14">
                  <c:v>60.9934823732595</c:v>
                </c:pt>
                <c:pt idx="15">
                  <c:v>65.92660916799633</c:v>
                </c:pt>
                <c:pt idx="16">
                  <c:v>80.25606295402939</c:v>
                </c:pt>
                <c:pt idx="17">
                  <c:v>76.86996227793112</c:v>
                </c:pt>
                <c:pt idx="18">
                  <c:v>88.05867872532173</c:v>
                </c:pt>
                <c:pt idx="19">
                  <c:v>84.46058848615277</c:v>
                </c:pt>
                <c:pt idx="20">
                  <c:v>78.03601415064857</c:v>
                </c:pt>
                <c:pt idx="21">
                  <c:v>82.99383181826911</c:v>
                </c:pt>
                <c:pt idx="22">
                  <c:v>96.26036906514483</c:v>
                </c:pt>
                <c:pt idx="23">
                  <c:v>84.57005688336712</c:v>
                </c:pt>
                <c:pt idx="24">
                  <c:v>100.73886898421615</c:v>
                </c:pt>
                <c:pt idx="25">
                  <c:v>121.80974621407769</c:v>
                </c:pt>
                <c:pt idx="26">
                  <c:v>130.42193633067785</c:v>
                </c:pt>
                <c:pt idx="27">
                  <c:v>117.34539459843788</c:v>
                </c:pt>
                <c:pt idx="28">
                  <c:v>101.11241854175869</c:v>
                </c:pt>
                <c:pt idx="29">
                  <c:v>95.6129657975377</c:v>
                </c:pt>
                <c:pt idx="30">
                  <c:v>105.30881934182757</c:v>
                </c:pt>
                <c:pt idx="31">
                  <c:v>102.9417149894502</c:v>
                </c:pt>
                <c:pt idx="32">
                  <c:v>108.95420745397915</c:v>
                </c:pt>
                <c:pt idx="33">
                  <c:v>101.05059309761202</c:v>
                </c:pt>
                <c:pt idx="34">
                  <c:v>98.66539161461763</c:v>
                </c:pt>
                <c:pt idx="35">
                  <c:v>91.42995088811897</c:v>
                </c:pt>
                <c:pt idx="36">
                  <c:v>98.31325464433735</c:v>
                </c:pt>
                <c:pt idx="37">
                  <c:v>108.43887121168022</c:v>
                </c:pt>
                <c:pt idx="38">
                  <c:v>115.41327334267167</c:v>
                </c:pt>
                <c:pt idx="39">
                  <c:v>115.09055452381786</c:v>
                </c:pt>
                <c:pt idx="40">
                  <c:v>110.89120757955399</c:v>
                </c:pt>
                <c:pt idx="41">
                  <c:v>102.3690894783239</c:v>
                </c:pt>
                <c:pt idx="42">
                  <c:v>84.28695049102494</c:v>
                </c:pt>
                <c:pt idx="43">
                  <c:v>67.12150445909266</c:v>
                </c:pt>
                <c:pt idx="44">
                  <c:v>74.04835774491637</c:v>
                </c:pt>
                <c:pt idx="45">
                  <c:v>70.35997323147689</c:v>
                </c:pt>
                <c:pt idx="46">
                  <c:v>60.105771442836236</c:v>
                </c:pt>
                <c:pt idx="47">
                  <c:v>53.78230479826246</c:v>
                </c:pt>
              </c:numCache>
            </c:numRef>
          </c:yVal>
          <c:smooth val="0"/>
        </c:ser>
        <c:axId val="26788119"/>
        <c:axId val="39766480"/>
      </c:scatterChart>
      <c:valAx>
        <c:axId val="26788119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766480"/>
        <c:crosses val="autoZero"/>
        <c:crossBetween val="midCat"/>
        <c:dispUnits/>
        <c:majorUnit val="10"/>
        <c:minorUnit val="1"/>
      </c:valAx>
      <c:valAx>
        <c:axId val="397664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6788119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Grain Used for Fuel Ethanol, 1980-2007 with Projection to 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Ethanol Grain Use'!$A$6:$A$33</c:f>
              <c:numCache>
                <c:ptCount val="2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</c:numCache>
            </c:numRef>
          </c:xVal>
          <c:yVal>
            <c:numRef>
              <c:f>'US Ethanol Grain Use'!$D$6:$D$33</c:f>
              <c:numCache>
                <c:ptCount val="28"/>
                <c:pt idx="0">
                  <c:v>0.8883248730964467</c:v>
                </c:pt>
                <c:pt idx="1">
                  <c:v>2.182741116751269</c:v>
                </c:pt>
                <c:pt idx="2">
                  <c:v>3.553299492385787</c:v>
                </c:pt>
                <c:pt idx="3">
                  <c:v>4.060913705583756</c:v>
                </c:pt>
                <c:pt idx="4">
                  <c:v>5.888324873096447</c:v>
                </c:pt>
                <c:pt idx="5">
                  <c:v>6.878172588832488</c:v>
                </c:pt>
                <c:pt idx="6">
                  <c:v>7.36020304568528</c:v>
                </c:pt>
                <c:pt idx="7">
                  <c:v>7.084923857868021</c:v>
                </c:pt>
                <c:pt idx="8">
                  <c:v>7.295558375634518</c:v>
                </c:pt>
                <c:pt idx="9">
                  <c:v>8.158527918781727</c:v>
                </c:pt>
                <c:pt idx="10">
                  <c:v>8.859593908629442</c:v>
                </c:pt>
                <c:pt idx="11">
                  <c:v>10.108223350253807</c:v>
                </c:pt>
                <c:pt idx="12">
                  <c:v>10.799746192893402</c:v>
                </c:pt>
                <c:pt idx="13">
                  <c:v>11.630939086294417</c:v>
                </c:pt>
                <c:pt idx="14">
                  <c:v>13.52266497461929</c:v>
                </c:pt>
                <c:pt idx="15">
                  <c:v>10.04263959390863</c:v>
                </c:pt>
                <c:pt idx="16">
                  <c:v>10.881243654822336</c:v>
                </c:pt>
                <c:pt idx="17">
                  <c:v>12.210989847715737</c:v>
                </c:pt>
                <c:pt idx="18">
                  <c:v>13.345177664974619</c:v>
                </c:pt>
                <c:pt idx="19">
                  <c:v>14.359467005076144</c:v>
                </c:pt>
                <c:pt idx="20">
                  <c:v>15.928756345177664</c:v>
                </c:pt>
                <c:pt idx="21">
                  <c:v>17.917411167512693</c:v>
                </c:pt>
                <c:pt idx="22">
                  <c:v>25.266598984771576</c:v>
                </c:pt>
                <c:pt idx="23">
                  <c:v>29.633197969543147</c:v>
                </c:pt>
                <c:pt idx="24">
                  <c:v>33.580456852791876</c:v>
                </c:pt>
                <c:pt idx="25">
                  <c:v>40.679695431472084</c:v>
                </c:pt>
                <c:pt idx="26">
                  <c:v>53.73312182741117</c:v>
                </c:pt>
                <c:pt idx="27">
                  <c:v>81.21827411167513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Ethanol Grain Use'!$A$33:$A$34</c:f>
              <c:numCache>
                <c:ptCount val="2"/>
                <c:pt idx="0">
                  <c:v>2007</c:v>
                </c:pt>
                <c:pt idx="1">
                  <c:v>2008</c:v>
                </c:pt>
              </c:numCache>
            </c:numRef>
          </c:xVal>
          <c:yVal>
            <c:numRef>
              <c:f>'US Ethanol Grain Use'!$D$33:$D$34</c:f>
              <c:numCache>
                <c:ptCount val="2"/>
                <c:pt idx="0">
                  <c:v>81.21827411167513</c:v>
                </c:pt>
                <c:pt idx="1">
                  <c:v>114</c:v>
                </c:pt>
              </c:numCache>
            </c:numRef>
          </c:yVal>
          <c:smooth val="0"/>
        </c:ser>
        <c:axId val="22354001"/>
        <c:axId val="66968282"/>
      </c:scatterChart>
      <c:valAx>
        <c:axId val="22354001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USDA; EPI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968282"/>
        <c:crosses val="autoZero"/>
        <c:crossBetween val="midCat"/>
        <c:dispUnits/>
      </c:valAx>
      <c:valAx>
        <c:axId val="669682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35400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0.303</cdr:y>
    </cdr:from>
    <cdr:to>
      <cdr:x>0.06425</cdr:x>
      <cdr:y>0.6315</cdr:y>
    </cdr:to>
    <cdr:sp>
      <cdr:nvSpPr>
        <cdr:cNvPr id="1" name="TextBox 2"/>
        <cdr:cNvSpPr txBox="1">
          <a:spLocks noChangeArrowheads="1"/>
        </cdr:cNvSpPr>
      </cdr:nvSpPr>
      <cdr:spPr>
        <a:xfrm>
          <a:off x="0" y="1514475"/>
          <a:ext cx="381000" cy="1647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Million Tons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0.3105</cdr:y>
    </cdr:from>
    <cdr:to>
      <cdr:x>0.065</cdr:x>
      <cdr:y>0.63875</cdr:y>
    </cdr:to>
    <cdr:sp>
      <cdr:nvSpPr>
        <cdr:cNvPr id="1" name="TextBox 2"/>
        <cdr:cNvSpPr txBox="1">
          <a:spLocks noChangeArrowheads="1"/>
        </cdr:cNvSpPr>
      </cdr:nvSpPr>
      <cdr:spPr>
        <a:xfrm>
          <a:off x="0" y="1552575"/>
          <a:ext cx="381000" cy="1647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Million Tons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0.301</cdr:y>
    </cdr:from>
    <cdr:to>
      <cdr:x>0.0655</cdr:x>
      <cdr:y>0.6285</cdr:y>
    </cdr:to>
    <cdr:sp>
      <cdr:nvSpPr>
        <cdr:cNvPr id="1" name="TextBox 4"/>
        <cdr:cNvSpPr txBox="1">
          <a:spLocks noChangeArrowheads="1"/>
        </cdr:cNvSpPr>
      </cdr:nvSpPr>
      <cdr:spPr>
        <a:xfrm>
          <a:off x="0" y="1504950"/>
          <a:ext cx="390525" cy="1647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Million Tons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3"/>
  <dimension ref="A1:E61"/>
  <sheetViews>
    <sheetView tabSelected="1" zoomScaleSheetLayoutView="85"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2" width="16.7109375" style="7" bestFit="1" customWidth="1"/>
    <col min="3" max="3" width="16.7109375" style="0" bestFit="1" customWidth="1"/>
    <col min="4" max="4" width="16.7109375" style="8" bestFit="1" customWidth="1"/>
  </cols>
  <sheetData>
    <row r="1" spans="1:2" ht="12.75">
      <c r="A1" s="1" t="s">
        <v>11</v>
      </c>
      <c r="B1" s="1"/>
    </row>
    <row r="2" spans="1:4" s="18" customFormat="1" ht="12.75">
      <c r="A2" s="38"/>
      <c r="B2" s="38"/>
      <c r="D2" s="41"/>
    </row>
    <row r="3" spans="1:4" s="18" customFormat="1" ht="12.75">
      <c r="A3" s="4" t="s">
        <v>0</v>
      </c>
      <c r="B3" s="5" t="s">
        <v>3</v>
      </c>
      <c r="C3" s="5" t="s">
        <v>4</v>
      </c>
      <c r="D3" s="15" t="s">
        <v>9</v>
      </c>
    </row>
    <row r="4" spans="2:4" ht="12.75">
      <c r="B4" s="2" t="s">
        <v>1</v>
      </c>
      <c r="C4" s="2" t="s">
        <v>1</v>
      </c>
      <c r="D4" s="3" t="s">
        <v>1</v>
      </c>
    </row>
    <row r="6" spans="1:4" ht="12.75">
      <c r="A6" s="7">
        <v>1960</v>
      </c>
      <c r="B6" s="13">
        <v>823.551</v>
      </c>
      <c r="C6" s="14">
        <v>815.247</v>
      </c>
      <c r="D6" s="9">
        <f aca="true" t="shared" si="0" ref="D6:D53">B6-C6</f>
        <v>8.304000000000087</v>
      </c>
    </row>
    <row r="7" spans="1:4" ht="12.75">
      <c r="A7" s="7">
        <f aca="true" t="shared" si="1" ref="A7:A52">A6+1</f>
        <v>1961</v>
      </c>
      <c r="B7" s="13">
        <v>799.508</v>
      </c>
      <c r="C7" s="14">
        <v>816.702</v>
      </c>
      <c r="D7" s="9">
        <f>B7-C7</f>
        <v>-17.19399999999996</v>
      </c>
    </row>
    <row r="8" spans="1:4" ht="12.75">
      <c r="A8" s="7">
        <f t="shared" si="1"/>
        <v>1962</v>
      </c>
      <c r="B8" s="13">
        <v>850.445</v>
      </c>
      <c r="C8" s="14">
        <v>837.716</v>
      </c>
      <c r="D8" s="9">
        <f t="shared" si="0"/>
        <v>12.729000000000042</v>
      </c>
    </row>
    <row r="9" spans="1:4" ht="12.75">
      <c r="A9" s="7">
        <f t="shared" si="1"/>
        <v>1963</v>
      </c>
      <c r="B9" s="13">
        <v>857.738</v>
      </c>
      <c r="C9" s="14">
        <v>852.073</v>
      </c>
      <c r="D9" s="9">
        <f t="shared" si="0"/>
        <v>5.665000000000077</v>
      </c>
    </row>
    <row r="10" spans="1:4" ht="12.75">
      <c r="A10" s="7">
        <f t="shared" si="1"/>
        <v>1964</v>
      </c>
      <c r="B10" s="13">
        <v>906.184</v>
      </c>
      <c r="C10" s="14">
        <v>895.764</v>
      </c>
      <c r="D10" s="9">
        <f t="shared" si="0"/>
        <v>10.419999999999959</v>
      </c>
    </row>
    <row r="11" spans="1:4" ht="12.75">
      <c r="A11" s="7">
        <f t="shared" si="1"/>
        <v>1965</v>
      </c>
      <c r="B11" s="13">
        <v>904.607</v>
      </c>
      <c r="C11" s="14">
        <v>931.985</v>
      </c>
      <c r="D11" s="9">
        <f t="shared" si="0"/>
        <v>-27.378000000000043</v>
      </c>
    </row>
    <row r="12" spans="1:4" ht="12.75">
      <c r="A12" s="7">
        <f t="shared" si="1"/>
        <v>1966</v>
      </c>
      <c r="B12" s="13">
        <v>988.464</v>
      </c>
      <c r="C12" s="14">
        <v>956.524</v>
      </c>
      <c r="D12" s="9">
        <f t="shared" si="0"/>
        <v>31.940000000000055</v>
      </c>
    </row>
    <row r="13" spans="1:4" ht="12.75">
      <c r="A13" s="7">
        <f t="shared" si="1"/>
        <v>1967</v>
      </c>
      <c r="B13" s="13">
        <v>1014.222</v>
      </c>
      <c r="C13" s="14">
        <v>987.535</v>
      </c>
      <c r="D13" s="9">
        <f t="shared" si="0"/>
        <v>26.687000000000012</v>
      </c>
    </row>
    <row r="14" spans="1:4" ht="12.75">
      <c r="A14" s="7">
        <f t="shared" si="1"/>
        <v>1968</v>
      </c>
      <c r="B14" s="13">
        <v>1052.459</v>
      </c>
      <c r="C14" s="14">
        <v>1019.986</v>
      </c>
      <c r="D14" s="9">
        <f t="shared" si="0"/>
        <v>32.47300000000007</v>
      </c>
    </row>
    <row r="15" spans="1:4" ht="12.75">
      <c r="A15" s="7">
        <f t="shared" si="1"/>
        <v>1969</v>
      </c>
      <c r="B15" s="13">
        <v>1063.107</v>
      </c>
      <c r="C15" s="14">
        <v>1068.706</v>
      </c>
      <c r="D15" s="9">
        <f t="shared" si="0"/>
        <v>-5.598999999999933</v>
      </c>
    </row>
    <row r="16" spans="1:4" ht="12.75">
      <c r="A16" s="7">
        <f t="shared" si="1"/>
        <v>1970</v>
      </c>
      <c r="B16" s="13">
        <v>1078.706</v>
      </c>
      <c r="C16" s="14">
        <v>1107.951</v>
      </c>
      <c r="D16" s="9">
        <f t="shared" si="0"/>
        <v>-29.24500000000012</v>
      </c>
    </row>
    <row r="17" spans="1:4" ht="12.75">
      <c r="A17" s="7">
        <f t="shared" si="1"/>
        <v>1971</v>
      </c>
      <c r="B17" s="13">
        <v>1177.258</v>
      </c>
      <c r="C17" s="14">
        <v>1149.974</v>
      </c>
      <c r="D17" s="9">
        <f t="shared" si="0"/>
        <v>27.284000000000106</v>
      </c>
    </row>
    <row r="18" spans="1:4" ht="12.75">
      <c r="A18" s="7">
        <f t="shared" si="1"/>
        <v>1972</v>
      </c>
      <c r="B18" s="13">
        <v>1140.61</v>
      </c>
      <c r="C18" s="14">
        <v>1173.621</v>
      </c>
      <c r="D18" s="9">
        <f t="shared" si="0"/>
        <v>-33.011000000000195</v>
      </c>
    </row>
    <row r="19" spans="1:4" ht="12.75">
      <c r="A19" s="7">
        <f t="shared" si="1"/>
        <v>1973</v>
      </c>
      <c r="B19" s="13">
        <v>1252.955</v>
      </c>
      <c r="C19" s="14">
        <v>1229.811</v>
      </c>
      <c r="D19" s="9">
        <f t="shared" si="0"/>
        <v>23.144000000000005</v>
      </c>
    </row>
    <row r="20" spans="1:4" ht="12.75">
      <c r="A20" s="7">
        <f t="shared" si="1"/>
        <v>1974</v>
      </c>
      <c r="B20" s="13">
        <v>1203.498</v>
      </c>
      <c r="C20" s="14">
        <v>1190.464</v>
      </c>
      <c r="D20" s="9">
        <f t="shared" si="0"/>
        <v>13.034000000000106</v>
      </c>
    </row>
    <row r="21" spans="1:4" ht="12.75">
      <c r="A21" s="7">
        <f t="shared" si="1"/>
        <v>1975</v>
      </c>
      <c r="B21" s="13">
        <v>1236.787</v>
      </c>
      <c r="C21" s="14">
        <v>1212.086</v>
      </c>
      <c r="D21" s="9">
        <f t="shared" si="0"/>
        <v>24.701000000000022</v>
      </c>
    </row>
    <row r="22" spans="1:4" ht="12.75">
      <c r="A22" s="7">
        <f t="shared" si="1"/>
        <v>1976</v>
      </c>
      <c r="B22" s="13">
        <v>1342.173</v>
      </c>
      <c r="C22" s="14">
        <v>1273.183</v>
      </c>
      <c r="D22" s="9">
        <f t="shared" si="0"/>
        <v>68.99000000000001</v>
      </c>
    </row>
    <row r="23" spans="1:4" ht="12.75">
      <c r="A23" s="7">
        <f t="shared" si="1"/>
        <v>1977</v>
      </c>
      <c r="B23" s="13">
        <v>1319.479</v>
      </c>
      <c r="C23" s="14">
        <v>1319.917</v>
      </c>
      <c r="D23" s="9">
        <f t="shared" si="0"/>
        <v>-0.4379999999998745</v>
      </c>
    </row>
    <row r="24" spans="1:4" ht="12.75">
      <c r="A24" s="7">
        <f t="shared" si="1"/>
        <v>1978</v>
      </c>
      <c r="B24" s="13">
        <v>1445.442</v>
      </c>
      <c r="C24" s="14">
        <v>1380.364</v>
      </c>
      <c r="D24" s="9">
        <f t="shared" si="0"/>
        <v>65.07799999999997</v>
      </c>
    </row>
    <row r="25" spans="1:4" ht="12.75">
      <c r="A25" s="7">
        <f t="shared" si="1"/>
        <v>1979</v>
      </c>
      <c r="B25" s="13">
        <v>1409.853</v>
      </c>
      <c r="C25" s="14">
        <v>1416.312</v>
      </c>
      <c r="D25" s="9">
        <f t="shared" si="0"/>
        <v>-6.458999999999833</v>
      </c>
    </row>
    <row r="26" spans="1:4" ht="12.75">
      <c r="A26" s="7">
        <f t="shared" si="1"/>
        <v>1980</v>
      </c>
      <c r="B26" s="13">
        <v>1429.238</v>
      </c>
      <c r="C26" s="14">
        <v>1439.934</v>
      </c>
      <c r="D26" s="9">
        <f t="shared" si="0"/>
        <v>-10.695999999999913</v>
      </c>
    </row>
    <row r="27" spans="1:4" ht="12.75">
      <c r="A27" s="7">
        <f t="shared" si="1"/>
        <v>1981</v>
      </c>
      <c r="B27" s="13">
        <v>1481.908</v>
      </c>
      <c r="C27" s="14">
        <v>1457.804</v>
      </c>
      <c r="D27" s="9">
        <f t="shared" si="0"/>
        <v>24.103999999999814</v>
      </c>
    </row>
    <row r="28" spans="1:4" ht="12.75">
      <c r="A28" s="7">
        <f t="shared" si="1"/>
        <v>1982</v>
      </c>
      <c r="B28" s="13">
        <v>1533.054</v>
      </c>
      <c r="C28" s="14">
        <v>1474.699</v>
      </c>
      <c r="D28" s="9">
        <f t="shared" si="0"/>
        <v>58.35500000000002</v>
      </c>
    </row>
    <row r="29" spans="1:4" ht="12.75">
      <c r="A29" s="7">
        <f t="shared" si="1"/>
        <v>1983</v>
      </c>
      <c r="B29" s="13">
        <v>1469.439</v>
      </c>
      <c r="C29" s="14">
        <v>1500.966</v>
      </c>
      <c r="D29" s="9">
        <f t="shared" si="0"/>
        <v>-31.526999999999816</v>
      </c>
    </row>
    <row r="30" spans="1:4" ht="12.75">
      <c r="A30" s="7">
        <f t="shared" si="1"/>
        <v>1984</v>
      </c>
      <c r="B30" s="13">
        <v>1631.753</v>
      </c>
      <c r="C30" s="14">
        <v>1549.05</v>
      </c>
      <c r="D30" s="9">
        <f t="shared" si="0"/>
        <v>82.70299999999997</v>
      </c>
    </row>
    <row r="31" spans="1:4" ht="12.75">
      <c r="A31" s="7">
        <f t="shared" si="1"/>
        <v>1985</v>
      </c>
      <c r="B31" s="13">
        <v>1646.492</v>
      </c>
      <c r="C31" s="14">
        <v>1552.726</v>
      </c>
      <c r="D31" s="9">
        <f t="shared" si="0"/>
        <v>93.76599999999985</v>
      </c>
    </row>
    <row r="32" spans="1:4" ht="12.75">
      <c r="A32" s="7">
        <f t="shared" si="1"/>
        <v>1986</v>
      </c>
      <c r="B32" s="13">
        <v>1664.019</v>
      </c>
      <c r="C32" s="14">
        <v>1601.462</v>
      </c>
      <c r="D32" s="9">
        <f t="shared" si="0"/>
        <v>62.557000000000016</v>
      </c>
    </row>
    <row r="33" spans="1:4" ht="12.75">
      <c r="A33" s="7">
        <f t="shared" si="1"/>
        <v>1987</v>
      </c>
      <c r="B33" s="13">
        <v>1600.246</v>
      </c>
      <c r="C33" s="14">
        <v>1639.933</v>
      </c>
      <c r="D33" s="9">
        <f t="shared" si="0"/>
        <v>-39.6869999999999</v>
      </c>
    </row>
    <row r="34" spans="1:4" ht="12.75">
      <c r="A34" s="7">
        <f t="shared" si="1"/>
        <v>1988</v>
      </c>
      <c r="B34" s="13">
        <v>1550.187</v>
      </c>
      <c r="C34" s="14">
        <v>1621.076</v>
      </c>
      <c r="D34" s="9">
        <f t="shared" si="0"/>
        <v>-70.88900000000012</v>
      </c>
    </row>
    <row r="35" spans="1:4" ht="12.75">
      <c r="A35" s="7">
        <f t="shared" si="1"/>
        <v>1989</v>
      </c>
      <c r="B35" s="13">
        <v>1673.01</v>
      </c>
      <c r="C35" s="14">
        <v>1677.043</v>
      </c>
      <c r="D35" s="9">
        <f t="shared" si="0"/>
        <v>-4.032999999999902</v>
      </c>
    </row>
    <row r="36" spans="1:4" ht="12.75">
      <c r="A36" s="7">
        <f t="shared" si="1"/>
        <v>1990</v>
      </c>
      <c r="B36" s="13">
        <v>1767.699</v>
      </c>
      <c r="C36" s="14">
        <v>1706.726</v>
      </c>
      <c r="D36" s="9">
        <f t="shared" si="0"/>
        <v>60.972999999999956</v>
      </c>
    </row>
    <row r="37" spans="1:4" ht="12.75">
      <c r="A37" s="7">
        <f t="shared" si="1"/>
        <v>1991</v>
      </c>
      <c r="B37" s="13">
        <v>1708.64</v>
      </c>
      <c r="C37" s="14">
        <v>1713.305</v>
      </c>
      <c r="D37" s="9">
        <f t="shared" si="0"/>
        <v>-4.664999999999964</v>
      </c>
    </row>
    <row r="38" spans="1:4" ht="12.75">
      <c r="A38" s="7">
        <f t="shared" si="1"/>
        <v>1992</v>
      </c>
      <c r="B38" s="13">
        <v>1785</v>
      </c>
      <c r="C38" s="14">
        <v>1736.549</v>
      </c>
      <c r="D38" s="9">
        <f t="shared" si="0"/>
        <v>48.45100000000002</v>
      </c>
    </row>
    <row r="39" spans="1:4" ht="12.75">
      <c r="A39" s="7">
        <f t="shared" si="1"/>
        <v>1993</v>
      </c>
      <c r="B39" s="13">
        <v>1711.09</v>
      </c>
      <c r="C39" s="14">
        <v>1739.427</v>
      </c>
      <c r="D39" s="9">
        <f t="shared" si="0"/>
        <v>-28.33699999999999</v>
      </c>
    </row>
    <row r="40" spans="1:4" ht="12.75">
      <c r="A40" s="7">
        <f t="shared" si="1"/>
        <v>1994</v>
      </c>
      <c r="B40" s="13">
        <v>1756.305</v>
      </c>
      <c r="C40" s="14">
        <v>1762.281</v>
      </c>
      <c r="D40" s="9">
        <f t="shared" si="0"/>
        <v>-5.975999999999885</v>
      </c>
    </row>
    <row r="41" spans="1:4" ht="12.75">
      <c r="A41" s="7">
        <f t="shared" si="1"/>
        <v>1995</v>
      </c>
      <c r="B41" s="13">
        <v>1707.874</v>
      </c>
      <c r="C41" s="14">
        <v>1739.294</v>
      </c>
      <c r="D41" s="9">
        <f t="shared" si="0"/>
        <v>-31.420000000000073</v>
      </c>
    </row>
    <row r="42" spans="1:4" ht="12.75">
      <c r="A42" s="7">
        <f t="shared" si="1"/>
        <v>1996</v>
      </c>
      <c r="B42" s="13">
        <v>1872.805</v>
      </c>
      <c r="C42" s="14">
        <v>1808.385</v>
      </c>
      <c r="D42" s="9">
        <f t="shared" si="0"/>
        <v>64.42000000000007</v>
      </c>
    </row>
    <row r="43" spans="1:4" ht="12.75">
      <c r="A43" s="7">
        <f t="shared" si="1"/>
        <v>1997</v>
      </c>
      <c r="B43" s="13">
        <v>1878.567</v>
      </c>
      <c r="C43" s="14">
        <v>1820.926</v>
      </c>
      <c r="D43" s="9">
        <f t="shared" si="0"/>
        <v>57.641000000000076</v>
      </c>
    </row>
    <row r="44" spans="1:4" ht="12.75">
      <c r="A44" s="7">
        <f t="shared" si="1"/>
        <v>1998</v>
      </c>
      <c r="B44" s="13">
        <v>1875.576</v>
      </c>
      <c r="C44" s="14">
        <v>1834.73</v>
      </c>
      <c r="D44" s="9">
        <f t="shared" si="0"/>
        <v>40.846000000000004</v>
      </c>
    </row>
    <row r="45" spans="1:4" ht="12.75">
      <c r="A45" s="7">
        <f t="shared" si="1"/>
        <v>1999</v>
      </c>
      <c r="B45" s="13">
        <v>1872.424</v>
      </c>
      <c r="C45" s="14">
        <v>1855.015</v>
      </c>
      <c r="D45" s="9">
        <f t="shared" si="0"/>
        <v>17.408999999999878</v>
      </c>
    </row>
    <row r="46" spans="1:4" ht="12.75">
      <c r="A46" s="7">
        <f t="shared" si="1"/>
        <v>2000</v>
      </c>
      <c r="B46" s="13">
        <v>1842.815</v>
      </c>
      <c r="C46" s="14">
        <v>1857.418</v>
      </c>
      <c r="D46" s="9">
        <f t="shared" si="0"/>
        <v>-14.602999999999838</v>
      </c>
    </row>
    <row r="47" spans="1:4" ht="12.75">
      <c r="A47" s="7">
        <f t="shared" si="1"/>
        <v>2001</v>
      </c>
      <c r="B47" s="13">
        <v>1874.59</v>
      </c>
      <c r="C47" s="14">
        <v>1902.349</v>
      </c>
      <c r="D47" s="9">
        <f t="shared" si="0"/>
        <v>-27.759000000000015</v>
      </c>
    </row>
    <row r="48" spans="1:4" ht="12.75">
      <c r="A48" s="7">
        <f t="shared" si="1"/>
        <v>2002</v>
      </c>
      <c r="B48" s="13">
        <v>1821.562</v>
      </c>
      <c r="C48" s="14">
        <v>1909.068</v>
      </c>
      <c r="D48" s="9">
        <f t="shared" si="0"/>
        <v>-87.50600000000009</v>
      </c>
    </row>
    <row r="49" spans="1:4" ht="12.75">
      <c r="A49" s="7">
        <f t="shared" si="1"/>
        <v>2003</v>
      </c>
      <c r="B49" s="13">
        <v>1861.938</v>
      </c>
      <c r="C49" s="14">
        <v>1934.25</v>
      </c>
      <c r="D49" s="9">
        <f t="shared" si="0"/>
        <v>-72.3119999999999</v>
      </c>
    </row>
    <row r="50" spans="1:4" ht="12.75">
      <c r="A50" s="7">
        <f t="shared" si="1"/>
        <v>2004</v>
      </c>
      <c r="B50" s="13">
        <v>2042.986</v>
      </c>
      <c r="C50" s="14">
        <v>1990.312</v>
      </c>
      <c r="D50" s="9">
        <f t="shared" si="0"/>
        <v>52.674000000000206</v>
      </c>
    </row>
    <row r="51" spans="1:4" ht="12.75">
      <c r="A51" s="7">
        <f t="shared" si="1"/>
        <v>2005</v>
      </c>
      <c r="B51" s="13">
        <v>2016.82</v>
      </c>
      <c r="C51" s="14">
        <v>2018.789</v>
      </c>
      <c r="D51" s="9">
        <f t="shared" si="0"/>
        <v>-1.969000000000051</v>
      </c>
    </row>
    <row r="52" spans="1:5" ht="12.75">
      <c r="A52" s="7">
        <f t="shared" si="1"/>
        <v>2006</v>
      </c>
      <c r="B52" s="13">
        <v>1991.935</v>
      </c>
      <c r="C52" s="14">
        <v>2042.99</v>
      </c>
      <c r="D52" s="9">
        <f t="shared" si="0"/>
        <v>-51.055000000000064</v>
      </c>
      <c r="E52" s="14"/>
    </row>
    <row r="53" spans="1:4" ht="12.75">
      <c r="A53" s="4">
        <v>2007</v>
      </c>
      <c r="B53" s="19">
        <v>2075.208</v>
      </c>
      <c r="C53" s="21">
        <v>2097.676</v>
      </c>
      <c r="D53" s="20">
        <f t="shared" si="0"/>
        <v>-22.467999999999847</v>
      </c>
    </row>
    <row r="55" spans="1:5" ht="12.75" customHeight="1">
      <c r="A55" s="42" t="s">
        <v>45</v>
      </c>
      <c r="B55" s="43"/>
      <c r="C55" s="43"/>
      <c r="D55" s="43"/>
      <c r="E55" s="43"/>
    </row>
    <row r="56" spans="1:5" ht="12.75">
      <c r="A56" s="43"/>
      <c r="B56" s="43"/>
      <c r="C56" s="43"/>
      <c r="D56" s="43"/>
      <c r="E56" s="43"/>
    </row>
    <row r="57" spans="1:5" ht="12.75">
      <c r="A57" s="43"/>
      <c r="B57" s="43"/>
      <c r="C57" s="43"/>
      <c r="D57" s="43"/>
      <c r="E57" s="43"/>
    </row>
    <row r="59" ht="12.75">
      <c r="A59" s="7" t="s">
        <v>55</v>
      </c>
    </row>
    <row r="61" ht="12.75">
      <c r="C61" s="12"/>
    </row>
  </sheetData>
  <mergeCells count="1">
    <mergeCell ref="A55:E57"/>
  </mergeCells>
  <printOptions/>
  <pageMargins left="0.75" right="0.75" top="1" bottom="1" header="0.5" footer="0.5"/>
  <pageSetup horizontalDpi="600" verticalDpi="600" orientation="portrait" scale="89" r:id="rId1"/>
  <headerFooter alignWithMargins="0">
    <oddHeader>&amp;R&amp;D</oddHeader>
    <oddFooter>&amp;C&amp;Z&amp;F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2"/>
  <dimension ref="A1:E79"/>
  <sheetViews>
    <sheetView zoomScaleSheetLayoutView="85"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2" width="10.8515625" style="2" bestFit="1" customWidth="1"/>
    <col min="3" max="3" width="19.7109375" style="9" bestFit="1" customWidth="1"/>
    <col min="4" max="4" width="13.7109375" style="0" customWidth="1"/>
  </cols>
  <sheetData>
    <row r="1" ht="12.75">
      <c r="A1" s="1" t="s">
        <v>13</v>
      </c>
    </row>
    <row r="2" spans="1:3" s="18" customFormat="1" ht="12.75">
      <c r="A2" s="38"/>
      <c r="B2" s="39"/>
      <c r="C2" s="40"/>
    </row>
    <row r="3" spans="1:3" s="18" customFormat="1" ht="12.75">
      <c r="A3" s="4" t="s">
        <v>0</v>
      </c>
      <c r="B3" s="5" t="s">
        <v>3</v>
      </c>
      <c r="C3" s="11" t="s">
        <v>7</v>
      </c>
    </row>
    <row r="4" spans="2:3" ht="12.75">
      <c r="B4" s="2" t="s">
        <v>6</v>
      </c>
      <c r="C4" s="10" t="s">
        <v>2</v>
      </c>
    </row>
    <row r="5" ht="12.75">
      <c r="C5" s="10"/>
    </row>
    <row r="6" spans="1:3" ht="12.75">
      <c r="A6" s="7">
        <v>1950</v>
      </c>
      <c r="B6">
        <v>631</v>
      </c>
      <c r="C6" s="9">
        <v>248.90605591195276</v>
      </c>
    </row>
    <row r="7" spans="1:3" ht="12.75">
      <c r="A7" s="7">
        <f>A6+1</f>
        <v>1951</v>
      </c>
      <c r="B7">
        <v>655</v>
      </c>
      <c r="C7" s="9">
        <v>253.6761744238646</v>
      </c>
    </row>
    <row r="8" spans="1:3" ht="12.75">
      <c r="A8" s="7">
        <f aca="true" t="shared" si="0" ref="A8:A15">A7+1</f>
        <v>1952</v>
      </c>
      <c r="B8">
        <v>680</v>
      </c>
      <c r="C8" s="9">
        <v>258.68152310159144</v>
      </c>
    </row>
    <row r="9" spans="1:3" ht="12.75">
      <c r="A9" s="7">
        <f t="shared" si="0"/>
        <v>1953</v>
      </c>
      <c r="B9">
        <v>705</v>
      </c>
      <c r="C9" s="9">
        <v>263.50155820992364</v>
      </c>
    </row>
    <row r="10" spans="1:3" ht="12.75">
      <c r="A10" s="7">
        <f t="shared" si="0"/>
        <v>1954</v>
      </c>
      <c r="B10">
        <v>730</v>
      </c>
      <c r="C10" s="9">
        <v>268.11167843052567</v>
      </c>
    </row>
    <row r="11" spans="1:3" ht="12.75">
      <c r="A11" s="7">
        <f t="shared" si="0"/>
        <v>1955</v>
      </c>
      <c r="B11">
        <v>759</v>
      </c>
      <c r="C11" s="9">
        <v>273.932754020297</v>
      </c>
    </row>
    <row r="12" spans="1:3" ht="12.75">
      <c r="A12" s="7">
        <f t="shared" si="0"/>
        <v>1956</v>
      </c>
      <c r="B12">
        <v>773</v>
      </c>
      <c r="C12" s="9">
        <v>274.1302923902778</v>
      </c>
    </row>
    <row r="13" spans="1:3" ht="12.75">
      <c r="A13" s="7">
        <f t="shared" si="0"/>
        <v>1957</v>
      </c>
      <c r="B13">
        <v>788</v>
      </c>
      <c r="C13" s="9">
        <v>274.5410235014781</v>
      </c>
    </row>
    <row r="14" spans="1:3" ht="12.75">
      <c r="A14" s="7">
        <f t="shared" si="0"/>
        <v>1958</v>
      </c>
      <c r="B14">
        <v>802</v>
      </c>
      <c r="C14" s="9">
        <v>274.4450273264435</v>
      </c>
    </row>
    <row r="15" spans="1:3" ht="12.75">
      <c r="A15" s="7">
        <f t="shared" si="0"/>
        <v>1959</v>
      </c>
      <c r="B15">
        <v>815</v>
      </c>
      <c r="C15" s="9">
        <v>273.84869305291227</v>
      </c>
    </row>
    <row r="16" spans="1:3" ht="12.75">
      <c r="A16" s="7">
        <v>1960</v>
      </c>
      <c r="B16" s="13">
        <v>823.551</v>
      </c>
      <c r="C16" s="9">
        <v>271.62590441537094</v>
      </c>
    </row>
    <row r="17" spans="1:3" ht="12.75">
      <c r="A17" s="7">
        <f aca="true" t="shared" si="1" ref="A17:A62">A16+1</f>
        <v>1961</v>
      </c>
      <c r="B17" s="13">
        <v>799.508</v>
      </c>
      <c r="C17" s="9">
        <v>258.7499991909087</v>
      </c>
    </row>
    <row r="18" spans="1:3" ht="12.75">
      <c r="A18" s="7">
        <f>A17+1</f>
        <v>1962</v>
      </c>
      <c r="B18" s="13">
        <v>850.445</v>
      </c>
      <c r="C18" s="9">
        <v>269.9820254310627</v>
      </c>
    </row>
    <row r="19" spans="1:3" ht="12.75">
      <c r="A19" s="7">
        <f t="shared" si="1"/>
        <v>1963</v>
      </c>
      <c r="B19" s="13">
        <v>857.738</v>
      </c>
      <c r="C19" s="9">
        <v>267.0201042256853</v>
      </c>
    </row>
    <row r="20" spans="1:3" ht="12.75">
      <c r="A20" s="7">
        <f t="shared" si="1"/>
        <v>1964</v>
      </c>
      <c r="B20" s="13">
        <v>906.184</v>
      </c>
      <c r="C20" s="9">
        <v>276.5664260986629</v>
      </c>
    </row>
    <row r="21" spans="1:3" ht="12.75">
      <c r="A21" s="7">
        <f t="shared" si="1"/>
        <v>1965</v>
      </c>
      <c r="B21" s="13">
        <v>904.607</v>
      </c>
      <c r="C21" s="9">
        <v>270.6159051876422</v>
      </c>
    </row>
    <row r="22" spans="1:3" ht="12.75">
      <c r="A22" s="7">
        <f>A21+1</f>
        <v>1966</v>
      </c>
      <c r="B22" s="13">
        <v>988.464</v>
      </c>
      <c r="C22" s="9">
        <v>289.7974393110984</v>
      </c>
    </row>
    <row r="23" spans="1:3" ht="12.75">
      <c r="A23" s="7">
        <f t="shared" si="1"/>
        <v>1967</v>
      </c>
      <c r="B23" s="13">
        <v>1014.222</v>
      </c>
      <c r="C23" s="9">
        <v>291.37737608039566</v>
      </c>
    </row>
    <row r="24" spans="1:3" ht="12.75">
      <c r="A24" s="7">
        <f t="shared" si="1"/>
        <v>1968</v>
      </c>
      <c r="B24" s="13">
        <v>1052.459</v>
      </c>
      <c r="C24" s="9">
        <v>296.27954113589976</v>
      </c>
    </row>
    <row r="25" spans="1:3" ht="12.75">
      <c r="A25" s="7">
        <f t="shared" si="1"/>
        <v>1969</v>
      </c>
      <c r="B25" s="13">
        <v>1063.107</v>
      </c>
      <c r="C25" s="9">
        <v>293.2733236412991</v>
      </c>
    </row>
    <row r="26" spans="1:3" ht="12.75">
      <c r="A26" s="7">
        <f t="shared" si="1"/>
        <v>1970</v>
      </c>
      <c r="B26" s="13">
        <v>1078.706</v>
      </c>
      <c r="C26" s="9">
        <v>291.6465243238391</v>
      </c>
    </row>
    <row r="27" spans="1:3" ht="12.75">
      <c r="A27" s="7">
        <f t="shared" si="1"/>
        <v>1971</v>
      </c>
      <c r="B27" s="13">
        <v>1177.258</v>
      </c>
      <c r="C27" s="9">
        <v>311.9940318047563</v>
      </c>
    </row>
    <row r="28" spans="1:3" ht="12.75">
      <c r="A28" s="7">
        <f t="shared" si="1"/>
        <v>1972</v>
      </c>
      <c r="B28" s="13">
        <v>1140.61</v>
      </c>
      <c r="C28" s="9">
        <v>296.35132003271633</v>
      </c>
    </row>
    <row r="29" spans="1:3" ht="12.75">
      <c r="A29" s="7">
        <f t="shared" si="1"/>
        <v>1973</v>
      </c>
      <c r="B29" s="13">
        <v>1252.955</v>
      </c>
      <c r="C29" s="9">
        <v>319.2418536260476</v>
      </c>
    </row>
    <row r="30" spans="1:3" ht="12.75">
      <c r="A30" s="7">
        <f t="shared" si="1"/>
        <v>1974</v>
      </c>
      <c r="B30" s="13">
        <v>1203.498</v>
      </c>
      <c r="C30" s="9">
        <v>300.8264429757346</v>
      </c>
    </row>
    <row r="31" spans="1:3" ht="12.75">
      <c r="A31" s="7">
        <f t="shared" si="1"/>
        <v>1975</v>
      </c>
      <c r="B31" s="13">
        <v>1236.787</v>
      </c>
      <c r="C31" s="9">
        <v>303.42559517968243</v>
      </c>
    </row>
    <row r="32" spans="1:3" ht="12.75">
      <c r="A32" s="7">
        <f t="shared" si="1"/>
        <v>1976</v>
      </c>
      <c r="B32" s="13">
        <v>1342.173</v>
      </c>
      <c r="C32" s="9">
        <v>323.34388923887866</v>
      </c>
    </row>
    <row r="33" spans="1:3" ht="12.75">
      <c r="A33" s="7">
        <f t="shared" si="1"/>
        <v>1977</v>
      </c>
      <c r="B33" s="13">
        <v>1319.479</v>
      </c>
      <c r="C33" s="9">
        <v>312.2795873347134</v>
      </c>
    </row>
    <row r="34" spans="1:3" ht="12.75">
      <c r="A34" s="7">
        <f t="shared" si="1"/>
        <v>1978</v>
      </c>
      <c r="B34" s="13">
        <v>1445.442</v>
      </c>
      <c r="C34" s="9">
        <v>336.16783064554954</v>
      </c>
    </row>
    <row r="35" spans="1:3" ht="12.75">
      <c r="A35" s="7">
        <f t="shared" si="1"/>
        <v>1979</v>
      </c>
      <c r="B35" s="13">
        <v>1409.853</v>
      </c>
      <c r="C35" s="9">
        <v>322.25439768830364</v>
      </c>
    </row>
    <row r="36" spans="1:3" ht="12.75">
      <c r="A36" s="7">
        <f t="shared" si="1"/>
        <v>1980</v>
      </c>
      <c r="B36" s="13">
        <v>1429.238</v>
      </c>
      <c r="C36" s="9">
        <v>321.0710169898932</v>
      </c>
    </row>
    <row r="37" spans="1:3" ht="12.75">
      <c r="A37" s="7">
        <f t="shared" si="1"/>
        <v>1981</v>
      </c>
      <c r="B37" s="13">
        <v>1481.908</v>
      </c>
      <c r="C37" s="9">
        <v>327.1832169759019</v>
      </c>
    </row>
    <row r="38" spans="1:3" ht="12.75">
      <c r="A38" s="7">
        <f t="shared" si="1"/>
        <v>1982</v>
      </c>
      <c r="B38" s="13">
        <v>1533.054</v>
      </c>
      <c r="C38" s="9">
        <v>332.66960886983554</v>
      </c>
    </row>
    <row r="39" spans="1:3" ht="12.75">
      <c r="A39" s="7">
        <f t="shared" si="1"/>
        <v>1983</v>
      </c>
      <c r="B39" s="13">
        <v>1469.439</v>
      </c>
      <c r="C39" s="9">
        <v>313.38946212714006</v>
      </c>
    </row>
    <row r="40" spans="1:3" ht="12.75">
      <c r="A40" s="7">
        <f t="shared" si="1"/>
        <v>1984</v>
      </c>
      <c r="B40" s="13">
        <v>1631.753</v>
      </c>
      <c r="C40" s="9">
        <v>342.00570598818564</v>
      </c>
    </row>
    <row r="41" spans="1:3" ht="12.75">
      <c r="A41" s="7">
        <f t="shared" si="1"/>
        <v>1985</v>
      </c>
      <c r="B41" s="13">
        <v>1646.492</v>
      </c>
      <c r="C41" s="9">
        <v>339.1148246521713</v>
      </c>
    </row>
    <row r="42" spans="1:3" ht="12.75">
      <c r="A42" s="7">
        <f t="shared" si="1"/>
        <v>1986</v>
      </c>
      <c r="B42" s="13">
        <v>1664.019</v>
      </c>
      <c r="C42" s="9">
        <v>336.75024345307526</v>
      </c>
    </row>
    <row r="43" spans="1:3" ht="12.75">
      <c r="A43" s="7">
        <f t="shared" si="1"/>
        <v>1987</v>
      </c>
      <c r="B43" s="13">
        <v>1600.246</v>
      </c>
      <c r="C43" s="9">
        <v>318.1850808851264</v>
      </c>
    </row>
    <row r="44" spans="1:3" ht="12.75">
      <c r="A44" s="7">
        <f t="shared" si="1"/>
        <v>1988</v>
      </c>
      <c r="B44" s="13">
        <v>1550.187</v>
      </c>
      <c r="C44" s="9">
        <v>302.87986420114424</v>
      </c>
    </row>
    <row r="45" spans="1:3" ht="12.75">
      <c r="A45" s="7">
        <f t="shared" si="1"/>
        <v>1989</v>
      </c>
      <c r="B45" s="13">
        <v>1673.01</v>
      </c>
      <c r="C45" s="9">
        <v>321.30325814536343</v>
      </c>
    </row>
    <row r="46" spans="1:3" ht="12.75">
      <c r="A46" s="7">
        <f t="shared" si="1"/>
        <v>1990</v>
      </c>
      <c r="B46" s="13">
        <v>1767.699</v>
      </c>
      <c r="C46" s="9">
        <v>333.85068856153276</v>
      </c>
    </row>
    <row r="47" spans="1:3" ht="12.75">
      <c r="A47" s="7">
        <f t="shared" si="1"/>
        <v>1991</v>
      </c>
      <c r="B47" s="13">
        <v>1708.64</v>
      </c>
      <c r="C47" s="9">
        <v>317.4940594361128</v>
      </c>
    </row>
    <row r="48" spans="1:3" ht="12.75">
      <c r="A48" s="7">
        <f t="shared" si="1"/>
        <v>1992</v>
      </c>
      <c r="B48" s="13">
        <v>1785</v>
      </c>
      <c r="C48" s="9">
        <v>326.48489353483086</v>
      </c>
    </row>
    <row r="49" spans="1:3" ht="12.75">
      <c r="A49" s="7">
        <f t="shared" si="1"/>
        <v>1993</v>
      </c>
      <c r="B49" s="13">
        <v>1711.09</v>
      </c>
      <c r="C49" s="9">
        <v>308.19383237695</v>
      </c>
    </row>
    <row r="50" spans="1:3" ht="12.75">
      <c r="A50" s="7">
        <f t="shared" si="1"/>
        <v>1994</v>
      </c>
      <c r="B50" s="13">
        <v>1756.305</v>
      </c>
      <c r="C50" s="9">
        <v>311.6310092110362</v>
      </c>
    </row>
    <row r="51" spans="1:3" ht="12.75">
      <c r="A51" s="7">
        <f t="shared" si="1"/>
        <v>1995</v>
      </c>
      <c r="B51" s="13">
        <v>1707.874</v>
      </c>
      <c r="C51" s="9">
        <v>298.6292291807461</v>
      </c>
    </row>
    <row r="52" spans="1:3" ht="12.75">
      <c r="A52" s="7">
        <f t="shared" si="1"/>
        <v>1996</v>
      </c>
      <c r="B52" s="13">
        <v>1872.805</v>
      </c>
      <c r="C52" s="9">
        <v>322.8102550242469</v>
      </c>
    </row>
    <row r="53" spans="1:3" ht="12.75">
      <c r="A53" s="7">
        <f t="shared" si="1"/>
        <v>1997</v>
      </c>
      <c r="B53" s="13">
        <v>1878.567</v>
      </c>
      <c r="C53" s="9">
        <v>319.3041135305328</v>
      </c>
    </row>
    <row r="54" spans="1:3" ht="12.75">
      <c r="A54" s="7">
        <f t="shared" si="1"/>
        <v>1998</v>
      </c>
      <c r="B54" s="13">
        <v>1875.576</v>
      </c>
      <c r="C54" s="9">
        <v>314.4666573221906</v>
      </c>
    </row>
    <row r="55" spans="1:3" ht="12.75">
      <c r="A55" s="7">
        <f t="shared" si="1"/>
        <v>1999</v>
      </c>
      <c r="B55" s="13">
        <v>1872.424</v>
      </c>
      <c r="C55" s="9">
        <v>309.7699535930058</v>
      </c>
    </row>
    <row r="56" spans="1:3" ht="12.75">
      <c r="A56" s="7">
        <f t="shared" si="1"/>
        <v>2000</v>
      </c>
      <c r="B56" s="13">
        <v>1842.815</v>
      </c>
      <c r="C56" s="9">
        <v>300.9108406215878</v>
      </c>
    </row>
    <row r="57" spans="1:3" ht="12.75">
      <c r="A57" s="7">
        <f t="shared" si="1"/>
        <v>2001</v>
      </c>
      <c r="B57" s="13">
        <v>1874.59</v>
      </c>
      <c r="C57" s="9">
        <v>302.20801972729555</v>
      </c>
    </row>
    <row r="58" spans="1:3" ht="12.75">
      <c r="A58" s="7">
        <f t="shared" si="1"/>
        <v>2002</v>
      </c>
      <c r="B58" s="13">
        <v>1821.562</v>
      </c>
      <c r="C58" s="9">
        <v>290.0018133451697</v>
      </c>
    </row>
    <row r="59" spans="1:3" ht="12.75">
      <c r="A59" s="7">
        <f t="shared" si="1"/>
        <v>2003</v>
      </c>
      <c r="B59" s="13">
        <v>1861.938</v>
      </c>
      <c r="C59" s="9">
        <v>292.8010529866466</v>
      </c>
    </row>
    <row r="60" spans="1:3" ht="12.75">
      <c r="A60" s="7">
        <f t="shared" si="1"/>
        <v>2004</v>
      </c>
      <c r="B60" s="13">
        <v>2042.986</v>
      </c>
      <c r="C60" s="9">
        <v>317.3902789977545</v>
      </c>
    </row>
    <row r="61" spans="1:3" ht="12.75">
      <c r="A61" s="7">
        <f t="shared" si="1"/>
        <v>2005</v>
      </c>
      <c r="B61" s="13">
        <v>2016.82</v>
      </c>
      <c r="C61" s="9">
        <v>309.5774496983845</v>
      </c>
    </row>
    <row r="62" spans="1:3" ht="12.75">
      <c r="A62" s="7">
        <f t="shared" si="1"/>
        <v>2006</v>
      </c>
      <c r="B62" s="13">
        <v>1991.935</v>
      </c>
      <c r="C62" s="9">
        <v>302.13335557948704</v>
      </c>
    </row>
    <row r="63" spans="1:3" ht="12.75">
      <c r="A63" s="4">
        <v>2007</v>
      </c>
      <c r="B63" s="19">
        <v>2075.208</v>
      </c>
      <c r="C63" s="20">
        <v>311.0684602800145</v>
      </c>
    </row>
    <row r="65" spans="1:5" ht="12.75" customHeight="1">
      <c r="A65" s="42" t="s">
        <v>46</v>
      </c>
      <c r="B65" s="43"/>
      <c r="C65" s="43"/>
      <c r="D65" s="43"/>
      <c r="E65" s="43"/>
    </row>
    <row r="66" spans="1:5" ht="12.75">
      <c r="A66" s="43"/>
      <c r="B66" s="43"/>
      <c r="C66" s="43"/>
      <c r="D66" s="43"/>
      <c r="E66" s="43"/>
    </row>
    <row r="67" spans="1:5" ht="12.75">
      <c r="A67" s="43"/>
      <c r="B67" s="43"/>
      <c r="C67" s="43"/>
      <c r="D67" s="43"/>
      <c r="E67" s="43"/>
    </row>
    <row r="68" spans="1:5" ht="12.75">
      <c r="A68" s="43"/>
      <c r="B68" s="43"/>
      <c r="C68" s="43"/>
      <c r="D68" s="43"/>
      <c r="E68" s="43"/>
    </row>
    <row r="69" spans="1:5" ht="12.75">
      <c r="A69" s="43"/>
      <c r="B69" s="43"/>
      <c r="C69" s="43"/>
      <c r="D69" s="43"/>
      <c r="E69" s="43"/>
    </row>
    <row r="70" spans="1:5" ht="12.75">
      <c r="A70" s="43"/>
      <c r="B70" s="43"/>
      <c r="C70" s="43"/>
      <c r="D70" s="43"/>
      <c r="E70" s="43"/>
    </row>
    <row r="71" spans="1:5" ht="12.75">
      <c r="A71" s="43"/>
      <c r="B71" s="43"/>
      <c r="C71" s="43"/>
      <c r="D71" s="43"/>
      <c r="E71" s="43"/>
    </row>
    <row r="79" ht="12.75">
      <c r="B79"/>
    </row>
  </sheetData>
  <mergeCells count="1">
    <mergeCell ref="A65:E71"/>
  </mergeCells>
  <printOptions/>
  <pageMargins left="0.75" right="0.75" top="1" bottom="1" header="0.5" footer="0.5"/>
  <pageSetup horizontalDpi="600" verticalDpi="600" orientation="portrait" scale="72" r:id="rId1"/>
  <headerFooter alignWithMargins="0">
    <oddHeader>&amp;R&amp;D</oddHeader>
    <oddFooter>&amp;C&amp;Z&amp;F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1"/>
  <dimension ref="A1:E57"/>
  <sheetViews>
    <sheetView zoomScaleSheetLayoutView="85"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2" width="16.7109375" style="0" bestFit="1" customWidth="1"/>
    <col min="3" max="3" width="16.7109375" style="0" customWidth="1"/>
    <col min="4" max="4" width="19.00390625" style="0" bestFit="1" customWidth="1"/>
  </cols>
  <sheetData>
    <row r="1" ht="12.75">
      <c r="A1" s="1" t="s">
        <v>12</v>
      </c>
    </row>
    <row r="3" spans="1:4" s="18" customFormat="1" ht="12.75">
      <c r="A3" s="4" t="s">
        <v>0</v>
      </c>
      <c r="B3" s="5" t="s">
        <v>4</v>
      </c>
      <c r="C3" s="44" t="s">
        <v>8</v>
      </c>
      <c r="D3" s="44"/>
    </row>
    <row r="4" spans="2:4" ht="12.75">
      <c r="B4" s="2" t="s">
        <v>1</v>
      </c>
      <c r="C4" s="39" t="s">
        <v>1</v>
      </c>
      <c r="D4" s="2" t="s">
        <v>5</v>
      </c>
    </row>
    <row r="6" spans="1:4" ht="12.75">
      <c r="A6" s="7">
        <v>1960</v>
      </c>
      <c r="B6" s="14">
        <v>815.247</v>
      </c>
      <c r="C6" s="14">
        <v>203.11</v>
      </c>
      <c r="D6" s="9">
        <f aca="true" t="shared" si="0" ref="D6:D52">C6/B6*365</f>
        <v>90.93581454454909</v>
      </c>
    </row>
    <row r="7" spans="1:4" ht="12.75">
      <c r="A7" s="7">
        <f aca="true" t="shared" si="1" ref="A7:A52">A6+1</f>
        <v>1961</v>
      </c>
      <c r="B7" s="14">
        <v>816.702</v>
      </c>
      <c r="C7" s="14">
        <v>181.979</v>
      </c>
      <c r="D7" s="9">
        <f t="shared" si="0"/>
        <v>81.32995266327254</v>
      </c>
    </row>
    <row r="8" spans="1:4" ht="12.75">
      <c r="A8" s="7">
        <f t="shared" si="1"/>
        <v>1962</v>
      </c>
      <c r="B8" s="14">
        <v>837.716</v>
      </c>
      <c r="C8" s="14">
        <v>189.795</v>
      </c>
      <c r="D8" s="9">
        <f t="shared" si="0"/>
        <v>82.69529888410868</v>
      </c>
    </row>
    <row r="9" spans="1:4" ht="12.75">
      <c r="A9" s="7">
        <f t="shared" si="1"/>
        <v>1963</v>
      </c>
      <c r="B9" s="14">
        <v>852.073</v>
      </c>
      <c r="C9" s="14">
        <v>192.646</v>
      </c>
      <c r="D9" s="9">
        <f t="shared" si="0"/>
        <v>82.52319930334608</v>
      </c>
    </row>
    <row r="10" spans="1:4" ht="12.75">
      <c r="A10" s="7">
        <f t="shared" si="1"/>
        <v>1964</v>
      </c>
      <c r="B10" s="14">
        <v>895.764</v>
      </c>
      <c r="C10" s="14">
        <v>193.773</v>
      </c>
      <c r="D10" s="9">
        <f t="shared" si="0"/>
        <v>78.95734255897759</v>
      </c>
    </row>
    <row r="11" spans="1:4" ht="12.75">
      <c r="A11" s="7">
        <f t="shared" si="1"/>
        <v>1965</v>
      </c>
      <c r="B11" s="14">
        <v>931.985</v>
      </c>
      <c r="C11" s="14">
        <v>159.141</v>
      </c>
      <c r="D11" s="9">
        <f t="shared" si="0"/>
        <v>62.32553635519885</v>
      </c>
    </row>
    <row r="12" spans="1:4" ht="12.75">
      <c r="A12" s="7">
        <f t="shared" si="1"/>
        <v>1966</v>
      </c>
      <c r="B12" s="14">
        <v>956.524</v>
      </c>
      <c r="C12" s="14">
        <v>189.474</v>
      </c>
      <c r="D12" s="9">
        <f t="shared" si="0"/>
        <v>72.30138501490813</v>
      </c>
    </row>
    <row r="13" spans="1:4" ht="12.75">
      <c r="A13" s="7">
        <f t="shared" si="1"/>
        <v>1967</v>
      </c>
      <c r="B13" s="14">
        <v>987.535</v>
      </c>
      <c r="C13" s="14">
        <v>213.316</v>
      </c>
      <c r="D13" s="9">
        <f t="shared" si="0"/>
        <v>78.8431194843727</v>
      </c>
    </row>
    <row r="14" spans="1:4" ht="12.75">
      <c r="A14" s="7">
        <f t="shared" si="1"/>
        <v>1968</v>
      </c>
      <c r="B14" s="14">
        <v>1019.986</v>
      </c>
      <c r="C14" s="14">
        <v>243.671</v>
      </c>
      <c r="D14" s="9">
        <f t="shared" si="0"/>
        <v>87.19719192224207</v>
      </c>
    </row>
    <row r="15" spans="1:4" ht="12.75">
      <c r="A15" s="7">
        <f t="shared" si="1"/>
        <v>1969</v>
      </c>
      <c r="B15" s="14">
        <v>1068.706</v>
      </c>
      <c r="C15" s="14">
        <v>227.781</v>
      </c>
      <c r="D15" s="9">
        <f t="shared" si="0"/>
        <v>77.79507647566311</v>
      </c>
    </row>
    <row r="16" spans="1:4" ht="12.75">
      <c r="A16" s="7">
        <f t="shared" si="1"/>
        <v>1970</v>
      </c>
      <c r="B16" s="14">
        <v>1107.951</v>
      </c>
      <c r="C16" s="14">
        <v>192.883</v>
      </c>
      <c r="D16" s="9">
        <f t="shared" si="0"/>
        <v>63.54278754204834</v>
      </c>
    </row>
    <row r="17" spans="1:4" ht="12.75">
      <c r="A17" s="7">
        <f t="shared" si="1"/>
        <v>1971</v>
      </c>
      <c r="B17" s="14">
        <v>1149.974</v>
      </c>
      <c r="C17" s="14">
        <v>217.525</v>
      </c>
      <c r="D17" s="9">
        <f t="shared" si="0"/>
        <v>69.04210443018712</v>
      </c>
    </row>
    <row r="18" spans="1:4" ht="12.75">
      <c r="A18" s="7">
        <f t="shared" si="1"/>
        <v>1972</v>
      </c>
      <c r="B18" s="14">
        <v>1173.621</v>
      </c>
      <c r="C18" s="14">
        <v>180.277</v>
      </c>
      <c r="D18" s="9">
        <f t="shared" si="0"/>
        <v>56.06674130745785</v>
      </c>
    </row>
    <row r="19" spans="1:4" ht="12.75">
      <c r="A19" s="7">
        <f t="shared" si="1"/>
        <v>1973</v>
      </c>
      <c r="B19" s="14">
        <v>1229.811</v>
      </c>
      <c r="C19" s="14">
        <v>191.78</v>
      </c>
      <c r="D19" s="9">
        <f t="shared" si="0"/>
        <v>56.91907130445247</v>
      </c>
    </row>
    <row r="20" spans="1:4" ht="12.75">
      <c r="A20" s="7">
        <f t="shared" si="1"/>
        <v>1974</v>
      </c>
      <c r="B20" s="14">
        <v>1190.464</v>
      </c>
      <c r="C20" s="14">
        <v>198.933</v>
      </c>
      <c r="D20" s="9">
        <f t="shared" si="0"/>
        <v>60.9934823732595</v>
      </c>
    </row>
    <row r="21" spans="1:4" ht="12.75">
      <c r="A21" s="7">
        <f t="shared" si="1"/>
        <v>1975</v>
      </c>
      <c r="B21" s="14">
        <v>1212.086</v>
      </c>
      <c r="C21" s="14">
        <v>218.928</v>
      </c>
      <c r="D21" s="9">
        <f t="shared" si="0"/>
        <v>65.92660916799633</v>
      </c>
    </row>
    <row r="22" spans="1:4" ht="12.75">
      <c r="A22" s="7">
        <f t="shared" si="1"/>
        <v>1976</v>
      </c>
      <c r="B22" s="14">
        <v>1273.183</v>
      </c>
      <c r="C22" s="14">
        <v>279.947</v>
      </c>
      <c r="D22" s="9">
        <f t="shared" si="0"/>
        <v>80.25606295402939</v>
      </c>
    </row>
    <row r="23" spans="1:4" ht="12.75">
      <c r="A23" s="7">
        <f t="shared" si="1"/>
        <v>1977</v>
      </c>
      <c r="B23" s="14">
        <v>1319.917</v>
      </c>
      <c r="C23" s="14">
        <v>277.978</v>
      </c>
      <c r="D23" s="9">
        <f t="shared" si="0"/>
        <v>76.86996227793112</v>
      </c>
    </row>
    <row r="24" spans="1:4" ht="12.75">
      <c r="A24" s="7">
        <f t="shared" si="1"/>
        <v>1978</v>
      </c>
      <c r="B24" s="14">
        <v>1380.364</v>
      </c>
      <c r="C24" s="14">
        <v>333.022</v>
      </c>
      <c r="D24" s="9">
        <f t="shared" si="0"/>
        <v>88.05867872532173</v>
      </c>
    </row>
    <row r="25" spans="1:4" ht="12.75">
      <c r="A25" s="7">
        <f t="shared" si="1"/>
        <v>1979</v>
      </c>
      <c r="B25" s="14">
        <v>1416.312</v>
      </c>
      <c r="C25" s="14">
        <v>327.733</v>
      </c>
      <c r="D25" s="9">
        <f t="shared" si="0"/>
        <v>84.46058848615277</v>
      </c>
    </row>
    <row r="26" spans="1:4" ht="12.75">
      <c r="A26" s="7">
        <f t="shared" si="1"/>
        <v>1980</v>
      </c>
      <c r="B26" s="14">
        <v>1439.934</v>
      </c>
      <c r="C26" s="14">
        <v>307.854</v>
      </c>
      <c r="D26" s="9">
        <f t="shared" si="0"/>
        <v>78.03601415064857</v>
      </c>
    </row>
    <row r="27" spans="1:4" ht="12.75">
      <c r="A27" s="7">
        <f t="shared" si="1"/>
        <v>1981</v>
      </c>
      <c r="B27" s="14">
        <v>1457.804</v>
      </c>
      <c r="C27" s="14">
        <v>331.476</v>
      </c>
      <c r="D27" s="9">
        <f t="shared" si="0"/>
        <v>82.99383181826911</v>
      </c>
    </row>
    <row r="28" spans="1:4" ht="12.75">
      <c r="A28" s="7">
        <f t="shared" si="1"/>
        <v>1982</v>
      </c>
      <c r="B28" s="14">
        <v>1474.699</v>
      </c>
      <c r="C28" s="14">
        <v>388.918</v>
      </c>
      <c r="D28" s="9">
        <f t="shared" si="0"/>
        <v>96.26036906514483</v>
      </c>
    </row>
    <row r="29" spans="1:4" ht="12.75">
      <c r="A29" s="7">
        <f t="shared" si="1"/>
        <v>1983</v>
      </c>
      <c r="B29" s="14">
        <v>1500.966</v>
      </c>
      <c r="C29" s="14">
        <v>347.772</v>
      </c>
      <c r="D29" s="9">
        <f t="shared" si="0"/>
        <v>84.57005688336712</v>
      </c>
    </row>
    <row r="30" spans="1:4" ht="12.75">
      <c r="A30" s="7">
        <f t="shared" si="1"/>
        <v>1984</v>
      </c>
      <c r="B30" s="14">
        <v>1549.05</v>
      </c>
      <c r="C30" s="14">
        <v>427.533</v>
      </c>
      <c r="D30" s="9">
        <f t="shared" si="0"/>
        <v>100.73886898421615</v>
      </c>
    </row>
    <row r="31" spans="1:4" ht="12.75">
      <c r="A31" s="7">
        <f t="shared" si="1"/>
        <v>1985</v>
      </c>
      <c r="B31" s="14">
        <v>1552.726</v>
      </c>
      <c r="C31" s="14">
        <v>518.184</v>
      </c>
      <c r="D31" s="9">
        <f t="shared" si="0"/>
        <v>121.80974621407769</v>
      </c>
    </row>
    <row r="32" spans="1:4" ht="12.75">
      <c r="A32" s="7">
        <f t="shared" si="1"/>
        <v>1986</v>
      </c>
      <c r="B32" s="14">
        <v>1601.462</v>
      </c>
      <c r="C32" s="14">
        <v>572.235</v>
      </c>
      <c r="D32" s="9">
        <f t="shared" si="0"/>
        <v>130.42193633067785</v>
      </c>
    </row>
    <row r="33" spans="1:4" ht="12.75">
      <c r="A33" s="7">
        <f t="shared" si="1"/>
        <v>1987</v>
      </c>
      <c r="B33" s="14">
        <v>1639.933</v>
      </c>
      <c r="C33" s="14">
        <v>527.229</v>
      </c>
      <c r="D33" s="9">
        <f t="shared" si="0"/>
        <v>117.34539459843788</v>
      </c>
    </row>
    <row r="34" spans="1:4" ht="12.75">
      <c r="A34" s="7">
        <f t="shared" si="1"/>
        <v>1988</v>
      </c>
      <c r="B34" s="14">
        <v>1621.076</v>
      </c>
      <c r="C34" s="14">
        <v>449.071</v>
      </c>
      <c r="D34" s="9">
        <f t="shared" si="0"/>
        <v>101.11241854175869</v>
      </c>
    </row>
    <row r="35" spans="1:4" ht="12.75">
      <c r="A35" s="7">
        <f t="shared" si="1"/>
        <v>1989</v>
      </c>
      <c r="B35" s="14">
        <v>1677.043</v>
      </c>
      <c r="C35" s="14">
        <v>439.307</v>
      </c>
      <c r="D35" s="9">
        <f t="shared" si="0"/>
        <v>95.6129657975377</v>
      </c>
    </row>
    <row r="36" spans="1:4" ht="12.75">
      <c r="A36" s="7">
        <f t="shared" si="1"/>
        <v>1990</v>
      </c>
      <c r="B36" s="14">
        <v>1706.726</v>
      </c>
      <c r="C36" s="14">
        <v>492.42</v>
      </c>
      <c r="D36" s="9">
        <f t="shared" si="0"/>
        <v>105.30881934182757</v>
      </c>
    </row>
    <row r="37" spans="1:4" ht="12.75">
      <c r="A37" s="7">
        <f t="shared" si="1"/>
        <v>1991</v>
      </c>
      <c r="B37" s="14">
        <v>1713.305</v>
      </c>
      <c r="C37" s="14">
        <v>483.207</v>
      </c>
      <c r="D37" s="9">
        <f t="shared" si="0"/>
        <v>102.9417149894502</v>
      </c>
    </row>
    <row r="38" spans="1:4" ht="12.75">
      <c r="A38" s="7">
        <f t="shared" si="1"/>
        <v>1992</v>
      </c>
      <c r="B38" s="14">
        <v>1736.549</v>
      </c>
      <c r="C38" s="14">
        <v>518.368</v>
      </c>
      <c r="D38" s="9">
        <f t="shared" si="0"/>
        <v>108.95420745397915</v>
      </c>
    </row>
    <row r="39" spans="1:4" ht="12.75">
      <c r="A39" s="7">
        <f t="shared" si="1"/>
        <v>1993</v>
      </c>
      <c r="B39" s="14">
        <v>1739.427</v>
      </c>
      <c r="C39" s="14">
        <v>481.562</v>
      </c>
      <c r="D39" s="9">
        <f t="shared" si="0"/>
        <v>101.05059309761202</v>
      </c>
    </row>
    <row r="40" spans="1:4" ht="12.75">
      <c r="A40" s="7">
        <f t="shared" si="1"/>
        <v>1994</v>
      </c>
      <c r="B40" s="14">
        <v>1762.281</v>
      </c>
      <c r="C40" s="14">
        <v>476.373</v>
      </c>
      <c r="D40" s="9">
        <f t="shared" si="0"/>
        <v>98.66539161461763</v>
      </c>
    </row>
    <row r="41" spans="1:4" ht="12.75">
      <c r="A41" s="7">
        <f t="shared" si="1"/>
        <v>1995</v>
      </c>
      <c r="B41" s="14">
        <v>1739.294</v>
      </c>
      <c r="C41" s="14">
        <v>435.681</v>
      </c>
      <c r="D41" s="9">
        <f t="shared" si="0"/>
        <v>91.42995088811897</v>
      </c>
    </row>
    <row r="42" spans="1:4" ht="12.75">
      <c r="A42" s="7">
        <f t="shared" si="1"/>
        <v>1996</v>
      </c>
      <c r="B42" s="14">
        <v>1808.385</v>
      </c>
      <c r="C42" s="14">
        <v>487.091</v>
      </c>
      <c r="D42" s="9">
        <f t="shared" si="0"/>
        <v>98.31325464433735</v>
      </c>
    </row>
    <row r="43" spans="1:4" ht="12.75">
      <c r="A43" s="7">
        <f t="shared" si="1"/>
        <v>1997</v>
      </c>
      <c r="B43" s="14">
        <v>1820.926</v>
      </c>
      <c r="C43" s="14">
        <v>540.984</v>
      </c>
      <c r="D43" s="9">
        <f>C43/B43*365</f>
        <v>108.43887121168022</v>
      </c>
    </row>
    <row r="44" spans="1:4" ht="12.75">
      <c r="A44" s="7">
        <f t="shared" si="1"/>
        <v>1998</v>
      </c>
      <c r="B44" s="14">
        <v>1834.73</v>
      </c>
      <c r="C44" s="14">
        <v>580.143</v>
      </c>
      <c r="D44" s="9">
        <f t="shared" si="0"/>
        <v>115.41327334267167</v>
      </c>
    </row>
    <row r="45" spans="1:4" ht="12.75">
      <c r="A45" s="7">
        <f t="shared" si="1"/>
        <v>1999</v>
      </c>
      <c r="B45" s="14">
        <v>1855.015</v>
      </c>
      <c r="C45" s="14">
        <v>584.917</v>
      </c>
      <c r="D45" s="9">
        <f t="shared" si="0"/>
        <v>115.09055452381786</v>
      </c>
    </row>
    <row r="46" spans="1:4" ht="12.75">
      <c r="A46" s="7">
        <f t="shared" si="1"/>
        <v>2000</v>
      </c>
      <c r="B46" s="14">
        <v>1857.418</v>
      </c>
      <c r="C46" s="14">
        <v>564.305</v>
      </c>
      <c r="D46" s="9">
        <f t="shared" si="0"/>
        <v>110.89120757955399</v>
      </c>
    </row>
    <row r="47" spans="1:4" ht="12.75">
      <c r="A47" s="7">
        <f t="shared" si="1"/>
        <v>2001</v>
      </c>
      <c r="B47" s="14">
        <v>1902.349</v>
      </c>
      <c r="C47" s="14">
        <v>533.539</v>
      </c>
      <c r="D47" s="9">
        <f t="shared" si="0"/>
        <v>102.3690894783239</v>
      </c>
    </row>
    <row r="48" spans="1:4" ht="12.75">
      <c r="A48" s="7">
        <f t="shared" si="1"/>
        <v>2002</v>
      </c>
      <c r="B48" s="14">
        <v>1909.068</v>
      </c>
      <c r="C48" s="14">
        <v>440.848</v>
      </c>
      <c r="D48" s="9">
        <f t="shared" si="0"/>
        <v>84.28695049102494</v>
      </c>
    </row>
    <row r="49" spans="1:4" ht="12.75">
      <c r="A49" s="7">
        <f t="shared" si="1"/>
        <v>2003</v>
      </c>
      <c r="B49" s="14">
        <v>1934.25</v>
      </c>
      <c r="C49" s="14">
        <v>355.698</v>
      </c>
      <c r="D49" s="9">
        <f t="shared" si="0"/>
        <v>67.12150445909266</v>
      </c>
    </row>
    <row r="50" spans="1:4" ht="12.75">
      <c r="A50" s="7">
        <f t="shared" si="1"/>
        <v>2004</v>
      </c>
      <c r="B50" s="14">
        <v>1990.312</v>
      </c>
      <c r="C50" s="14">
        <v>403.779</v>
      </c>
      <c r="D50" s="9">
        <f t="shared" si="0"/>
        <v>74.04835774491637</v>
      </c>
    </row>
    <row r="51" spans="1:4" ht="12.75">
      <c r="A51" s="7">
        <f t="shared" si="1"/>
        <v>2005</v>
      </c>
      <c r="B51" s="14">
        <v>2018.789</v>
      </c>
      <c r="C51" s="14">
        <v>389.156</v>
      </c>
      <c r="D51" s="9">
        <f t="shared" si="0"/>
        <v>70.35997323147689</v>
      </c>
    </row>
    <row r="52" spans="1:4" ht="12.75">
      <c r="A52" s="7">
        <f t="shared" si="1"/>
        <v>2006</v>
      </c>
      <c r="B52" s="14">
        <v>2042.99</v>
      </c>
      <c r="C52" s="14">
        <v>336.426</v>
      </c>
      <c r="D52" s="9">
        <f t="shared" si="0"/>
        <v>60.105771442836236</v>
      </c>
    </row>
    <row r="53" spans="1:4" ht="12.75">
      <c r="A53" s="4">
        <v>2007</v>
      </c>
      <c r="B53" s="21">
        <v>2097.676</v>
      </c>
      <c r="C53" s="21">
        <v>309.09</v>
      </c>
      <c r="D53" s="20">
        <f>C53/B53*365</f>
        <v>53.78230479826246</v>
      </c>
    </row>
    <row r="54" ht="12" customHeight="1"/>
    <row r="55" spans="1:5" ht="12.75" customHeight="1">
      <c r="A55" s="42" t="s">
        <v>47</v>
      </c>
      <c r="B55" s="43"/>
      <c r="C55" s="43"/>
      <c r="D55" s="43"/>
      <c r="E55" s="43"/>
    </row>
    <row r="56" spans="1:5" ht="12.75">
      <c r="A56" s="43"/>
      <c r="B56" s="43"/>
      <c r="C56" s="43"/>
      <c r="D56" s="43"/>
      <c r="E56" s="43"/>
    </row>
    <row r="57" spans="1:5" ht="12.75">
      <c r="A57" s="43"/>
      <c r="B57" s="43"/>
      <c r="C57" s="43"/>
      <c r="D57" s="43"/>
      <c r="E57" s="43"/>
    </row>
  </sheetData>
  <mergeCells count="2">
    <mergeCell ref="C3:D3"/>
    <mergeCell ref="A55:E57"/>
  </mergeCells>
  <printOptions/>
  <pageMargins left="0.75" right="0.75" top="1" bottom="1" header="0.5" footer="0.5"/>
  <pageSetup horizontalDpi="600" verticalDpi="600" orientation="portrait" scale="89" r:id="rId1"/>
  <headerFooter alignWithMargins="0">
    <oddHeader>&amp;R&amp;D</oddHeader>
    <oddFooter>&amp;C&amp;Z&amp;F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46"/>
  <sheetViews>
    <sheetView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2.140625" style="0" customWidth="1"/>
    <col min="3" max="3" width="20.57421875" style="0" customWidth="1"/>
    <col min="4" max="4" width="26.28125" style="0" customWidth="1"/>
    <col min="5" max="5" width="18.8515625" style="0" customWidth="1"/>
  </cols>
  <sheetData>
    <row r="1" spans="1:2" ht="12.75">
      <c r="A1" s="22" t="s">
        <v>52</v>
      </c>
      <c r="B1" s="22"/>
    </row>
    <row r="3" spans="1:5" ht="12.75">
      <c r="A3" s="16" t="s">
        <v>0</v>
      </c>
      <c r="B3" s="16"/>
      <c r="C3" s="34" t="s">
        <v>41</v>
      </c>
      <c r="D3" s="34" t="s">
        <v>42</v>
      </c>
      <c r="E3" s="35" t="s">
        <v>43</v>
      </c>
    </row>
    <row r="4" spans="1:5" ht="12.75">
      <c r="A4" s="17"/>
      <c r="B4" s="17"/>
      <c r="C4" s="10" t="s">
        <v>6</v>
      </c>
      <c r="D4" s="10" t="s">
        <v>6</v>
      </c>
      <c r="E4" s="10" t="s">
        <v>6</v>
      </c>
    </row>
    <row r="5" spans="1:5" ht="12.75">
      <c r="A5" s="17"/>
      <c r="B5" s="17"/>
      <c r="C5" s="10"/>
      <c r="D5" s="10"/>
      <c r="E5" s="2"/>
    </row>
    <row r="6" spans="1:5" ht="12.75">
      <c r="A6" s="17">
        <v>1980</v>
      </c>
      <c r="B6" s="17"/>
      <c r="C6" s="10">
        <v>267.899</v>
      </c>
      <c r="D6" s="10">
        <v>0.8883248730964467</v>
      </c>
      <c r="E6" s="13">
        <v>114.413</v>
      </c>
    </row>
    <row r="7" spans="1:5" ht="12.75">
      <c r="A7" s="17">
        <f aca="true" t="shared" si="0" ref="A7:A32">A6+1</f>
        <v>1981</v>
      </c>
      <c r="B7" s="17"/>
      <c r="C7" s="10">
        <v>328.422</v>
      </c>
      <c r="D7" s="10">
        <v>2.182741116751269</v>
      </c>
      <c r="E7" s="13">
        <v>110.419</v>
      </c>
    </row>
    <row r="8" spans="1:5" ht="12.75">
      <c r="A8" s="17">
        <f t="shared" si="0"/>
        <v>1982</v>
      </c>
      <c r="B8" s="17"/>
      <c r="C8" s="10">
        <v>330.934</v>
      </c>
      <c r="D8" s="10">
        <v>3.553299492385787</v>
      </c>
      <c r="E8" s="13">
        <v>95.858</v>
      </c>
    </row>
    <row r="9" spans="1:5" ht="12.75">
      <c r="A9" s="17">
        <f t="shared" si="0"/>
        <v>1983</v>
      </c>
      <c r="B9" s="17"/>
      <c r="C9" s="10">
        <v>206.158</v>
      </c>
      <c r="D9" s="10">
        <v>4.060913705583756</v>
      </c>
      <c r="E9" s="13">
        <v>97.187</v>
      </c>
    </row>
    <row r="10" spans="1:5" ht="12.75">
      <c r="A10" s="17">
        <f t="shared" si="0"/>
        <v>1984</v>
      </c>
      <c r="B10" s="17"/>
      <c r="C10" s="10">
        <v>312.606</v>
      </c>
      <c r="D10" s="10">
        <v>5.888324873096447</v>
      </c>
      <c r="E10" s="13">
        <v>96.763</v>
      </c>
    </row>
    <row r="11" spans="1:5" ht="12.75">
      <c r="A11" s="17">
        <f t="shared" si="0"/>
        <v>1985</v>
      </c>
      <c r="B11" s="17"/>
      <c r="C11" s="10">
        <v>345.102</v>
      </c>
      <c r="D11" s="10">
        <v>6.878172588832488</v>
      </c>
      <c r="E11" s="13">
        <v>62.776</v>
      </c>
    </row>
    <row r="12" spans="1:5" ht="12.75">
      <c r="A12" s="17">
        <f t="shared" si="0"/>
        <v>1986</v>
      </c>
      <c r="B12" s="17"/>
      <c r="C12" s="10">
        <v>313.316</v>
      </c>
      <c r="D12" s="10">
        <v>7.36020304568528</v>
      </c>
      <c r="E12" s="13">
        <v>75.778</v>
      </c>
    </row>
    <row r="13" spans="1:5" ht="12.75">
      <c r="A13" s="17">
        <f t="shared" si="0"/>
        <v>1987</v>
      </c>
      <c r="B13" s="17"/>
      <c r="C13" s="10">
        <v>278.451</v>
      </c>
      <c r="D13" s="10">
        <v>7.084923857868021</v>
      </c>
      <c r="E13" s="13">
        <v>97.639</v>
      </c>
    </row>
    <row r="14" spans="1:5" ht="12.75">
      <c r="A14" s="17">
        <f t="shared" si="0"/>
        <v>1988</v>
      </c>
      <c r="B14" s="17"/>
      <c r="C14" s="10">
        <v>204.19</v>
      </c>
      <c r="D14" s="10">
        <v>7.295558375634518</v>
      </c>
      <c r="E14" s="13">
        <v>102.517</v>
      </c>
    </row>
    <row r="15" spans="1:5" ht="12.75">
      <c r="A15" s="17">
        <f t="shared" si="0"/>
        <v>1989</v>
      </c>
      <c r="B15" s="17"/>
      <c r="C15" s="10">
        <v>282.037</v>
      </c>
      <c r="D15" s="10">
        <v>8.158527918781727</v>
      </c>
      <c r="E15" s="13">
        <v>105.966</v>
      </c>
    </row>
    <row r="16" spans="1:5" ht="12.75">
      <c r="A16" s="17">
        <f t="shared" si="0"/>
        <v>1990</v>
      </c>
      <c r="B16" s="17"/>
      <c r="C16" s="10">
        <v>310.128</v>
      </c>
      <c r="D16" s="10">
        <v>8.859593908629442</v>
      </c>
      <c r="E16" s="13">
        <v>82.961</v>
      </c>
    </row>
    <row r="17" spans="1:5" ht="12.75">
      <c r="A17" s="17">
        <f t="shared" si="0"/>
        <v>1991</v>
      </c>
      <c r="B17" s="17"/>
      <c r="C17" s="10">
        <v>277.607</v>
      </c>
      <c r="D17" s="10">
        <v>10.108223350253807</v>
      </c>
      <c r="E17" s="13">
        <v>86.75</v>
      </c>
    </row>
    <row r="18" spans="1:5" ht="12.75">
      <c r="A18" s="17">
        <f t="shared" si="0"/>
        <v>1992</v>
      </c>
      <c r="B18" s="17"/>
      <c r="C18" s="10">
        <v>350.255</v>
      </c>
      <c r="D18" s="10">
        <v>10.799746192893402</v>
      </c>
      <c r="E18" s="13">
        <v>90.476</v>
      </c>
    </row>
    <row r="19" spans="1:5" ht="12.75">
      <c r="A19" s="17">
        <f t="shared" si="0"/>
        <v>1993</v>
      </c>
      <c r="B19" s="17"/>
      <c r="C19" s="10">
        <v>256.758</v>
      </c>
      <c r="D19" s="10">
        <v>11.630939086294417</v>
      </c>
      <c r="E19" s="13">
        <v>76.301</v>
      </c>
    </row>
    <row r="20" spans="1:5" ht="12.75">
      <c r="A20" s="17">
        <f t="shared" si="0"/>
        <v>1994</v>
      </c>
      <c r="B20" s="17"/>
      <c r="C20" s="10">
        <v>353.021</v>
      </c>
      <c r="D20" s="10">
        <v>13.52266497461929</v>
      </c>
      <c r="E20" s="13">
        <v>98.051</v>
      </c>
    </row>
    <row r="21" spans="1:5" ht="12.75">
      <c r="A21" s="17">
        <f t="shared" si="0"/>
        <v>1995</v>
      </c>
      <c r="B21" s="17"/>
      <c r="C21" s="10">
        <v>275.07</v>
      </c>
      <c r="D21" s="10">
        <v>10.04263959390863</v>
      </c>
      <c r="E21" s="13">
        <v>99.476</v>
      </c>
    </row>
    <row r="22" spans="1:5" ht="12.75">
      <c r="A22" s="17">
        <f t="shared" si="0"/>
        <v>1996</v>
      </c>
      <c r="B22" s="17"/>
      <c r="C22" s="10">
        <v>333.147</v>
      </c>
      <c r="D22" s="10">
        <v>10.881243654822336</v>
      </c>
      <c r="E22" s="13">
        <v>81.326</v>
      </c>
    </row>
    <row r="23" spans="1:5" ht="12.75">
      <c r="A23" s="17">
        <f t="shared" si="0"/>
        <v>1997</v>
      </c>
      <c r="B23" s="17"/>
      <c r="C23" s="10">
        <v>333.711</v>
      </c>
      <c r="D23" s="10">
        <v>12.210989847715737</v>
      </c>
      <c r="E23" s="13">
        <v>76.323</v>
      </c>
    </row>
    <row r="24" spans="1:5" ht="12.75">
      <c r="A24" s="17">
        <f t="shared" si="0"/>
        <v>1998</v>
      </c>
      <c r="B24" s="17"/>
      <c r="C24" s="10">
        <v>346.584</v>
      </c>
      <c r="D24" s="10">
        <v>13.345177664974619</v>
      </c>
      <c r="E24" s="13">
        <v>87.234</v>
      </c>
    </row>
    <row r="25" spans="1:5" ht="12.75">
      <c r="A25" s="17">
        <f t="shared" si="0"/>
        <v>1999</v>
      </c>
      <c r="B25" s="17"/>
      <c r="C25" s="10">
        <v>331.96</v>
      </c>
      <c r="D25" s="10">
        <v>14.359467005076144</v>
      </c>
      <c r="E25" s="13">
        <v>88.695</v>
      </c>
    </row>
    <row r="26" spans="1:5" ht="12.75">
      <c r="A26" s="17">
        <f t="shared" si="0"/>
        <v>2000</v>
      </c>
      <c r="B26" s="17"/>
      <c r="C26" s="10">
        <v>339.685</v>
      </c>
      <c r="D26" s="10">
        <v>15.928756345177664</v>
      </c>
      <c r="E26" s="13">
        <v>88.109</v>
      </c>
    </row>
    <row r="27" spans="1:5" ht="12.75">
      <c r="A27" s="17">
        <f t="shared" si="0"/>
        <v>2001</v>
      </c>
      <c r="B27" s="17"/>
      <c r="C27" s="10">
        <v>321.438</v>
      </c>
      <c r="D27" s="10">
        <v>17.917411167512693</v>
      </c>
      <c r="E27" s="13">
        <v>84.29</v>
      </c>
    </row>
    <row r="28" spans="1:5" ht="12.75">
      <c r="A28" s="17">
        <f>A27+1</f>
        <v>2002</v>
      </c>
      <c r="B28" s="17"/>
      <c r="C28" s="10">
        <v>293.96</v>
      </c>
      <c r="D28" s="10">
        <v>25.266598984771576</v>
      </c>
      <c r="E28" s="13">
        <v>72.714</v>
      </c>
    </row>
    <row r="29" spans="1:5" ht="12.75">
      <c r="A29" s="17">
        <f t="shared" si="0"/>
        <v>2003</v>
      </c>
      <c r="B29" s="17"/>
      <c r="C29" s="10">
        <v>345.332</v>
      </c>
      <c r="D29" s="10">
        <v>29.633197969543147</v>
      </c>
      <c r="E29" s="13">
        <v>88.587</v>
      </c>
    </row>
    <row r="30" spans="1:5" ht="12.75">
      <c r="A30" s="17">
        <f t="shared" si="0"/>
        <v>2004</v>
      </c>
      <c r="B30" s="17"/>
      <c r="C30" s="10">
        <v>385.617</v>
      </c>
      <c r="D30" s="10">
        <v>33.580456852791876</v>
      </c>
      <c r="E30" s="13">
        <v>83.91</v>
      </c>
    </row>
    <row r="31" spans="1:5" ht="12.75">
      <c r="A31" s="17">
        <f t="shared" si="0"/>
        <v>2005</v>
      </c>
      <c r="B31" s="17"/>
      <c r="C31" s="10">
        <v>363.156</v>
      </c>
      <c r="D31" s="10">
        <v>40.679695431472084</v>
      </c>
      <c r="E31" s="13">
        <v>90.724</v>
      </c>
    </row>
    <row r="32" spans="1:5" ht="12.75">
      <c r="A32" s="17">
        <f t="shared" si="0"/>
        <v>2006</v>
      </c>
      <c r="B32" s="17"/>
      <c r="C32" s="10">
        <v>335.668</v>
      </c>
      <c r="D32" s="10">
        <v>53.73312182741117</v>
      </c>
      <c r="E32" s="13">
        <v>86.117</v>
      </c>
    </row>
    <row r="33" spans="1:5" ht="12.75">
      <c r="A33" s="27">
        <v>2007</v>
      </c>
      <c r="B33" s="27"/>
      <c r="C33" s="36">
        <v>413.623</v>
      </c>
      <c r="D33" s="36">
        <v>81.21827411167513</v>
      </c>
      <c r="E33" s="37">
        <v>106.057</v>
      </c>
    </row>
    <row r="34" spans="1:5" ht="12.75">
      <c r="A34" s="23">
        <v>2008</v>
      </c>
      <c r="B34" s="23" t="s">
        <v>44</v>
      </c>
      <c r="C34" s="5">
        <v>400</v>
      </c>
      <c r="D34" s="5">
        <v>114</v>
      </c>
      <c r="E34" s="5" t="s">
        <v>10</v>
      </c>
    </row>
    <row r="36" spans="1:6" ht="12.75">
      <c r="A36" s="43" t="s">
        <v>51</v>
      </c>
      <c r="B36" s="43"/>
      <c r="C36" s="43"/>
      <c r="D36" s="43"/>
      <c r="E36" s="43"/>
      <c r="F36" s="43"/>
    </row>
    <row r="37" spans="1:6" ht="12.75">
      <c r="A37" s="43"/>
      <c r="B37" s="43"/>
      <c r="C37" s="43"/>
      <c r="D37" s="43"/>
      <c r="E37" s="43"/>
      <c r="F37" s="43"/>
    </row>
    <row r="38" spans="1:5" ht="12.75">
      <c r="A38" s="24"/>
      <c r="B38" s="24"/>
      <c r="C38" s="24"/>
      <c r="D38" s="24"/>
      <c r="E38" s="24"/>
    </row>
    <row r="39" spans="1:5" ht="12.75">
      <c r="A39" s="33" t="s">
        <v>49</v>
      </c>
      <c r="B39" s="24"/>
      <c r="C39" s="24"/>
      <c r="D39" s="24"/>
      <c r="E39" s="24"/>
    </row>
    <row r="41" spans="1:6" ht="12.75">
      <c r="A41" s="45" t="s">
        <v>50</v>
      </c>
      <c r="B41" s="43"/>
      <c r="C41" s="43"/>
      <c r="D41" s="43"/>
      <c r="E41" s="43"/>
      <c r="F41" s="43"/>
    </row>
    <row r="42" spans="1:6" ht="12.75">
      <c r="A42" s="43"/>
      <c r="B42" s="43"/>
      <c r="C42" s="43"/>
      <c r="D42" s="43"/>
      <c r="E42" s="43"/>
      <c r="F42" s="43"/>
    </row>
    <row r="43" spans="1:6" ht="12.75">
      <c r="A43" s="43"/>
      <c r="B43" s="43"/>
      <c r="C43" s="43"/>
      <c r="D43" s="43"/>
      <c r="E43" s="43"/>
      <c r="F43" s="43"/>
    </row>
    <row r="44" spans="1:6" ht="12.75">
      <c r="A44" s="43"/>
      <c r="B44" s="43"/>
      <c r="C44" s="43"/>
      <c r="D44" s="43"/>
      <c r="E44" s="43"/>
      <c r="F44" s="43"/>
    </row>
    <row r="45" spans="1:6" ht="12.75">
      <c r="A45" s="43"/>
      <c r="B45" s="43"/>
      <c r="C45" s="43"/>
      <c r="D45" s="43"/>
      <c r="E45" s="43"/>
      <c r="F45" s="43"/>
    </row>
    <row r="46" spans="1:5" ht="12.75">
      <c r="A46" s="33"/>
      <c r="B46" s="33"/>
      <c r="C46" s="33"/>
      <c r="D46" s="33"/>
      <c r="E46" s="33"/>
    </row>
  </sheetData>
  <mergeCells count="2">
    <mergeCell ref="A41:F45"/>
    <mergeCell ref="A36:F37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0"/>
  <sheetViews>
    <sheetView workbookViewId="0" topLeftCell="A1">
      <selection activeCell="A1" sqref="A1"/>
    </sheetView>
  </sheetViews>
  <sheetFormatPr defaultColWidth="9.140625" defaultRowHeight="12.75"/>
  <cols>
    <col min="1" max="1" width="6.00390625" style="0" customWidth="1"/>
    <col min="2" max="2" width="13.421875" style="0" customWidth="1"/>
    <col min="3" max="3" width="11.28125" style="0" customWidth="1"/>
    <col min="4" max="4" width="0.13671875" style="0" customWidth="1"/>
    <col min="5" max="5" width="4.7109375" style="0" customWidth="1"/>
    <col min="6" max="6" width="13.8515625" style="0" customWidth="1"/>
    <col min="7" max="7" width="11.7109375" style="0" customWidth="1"/>
    <col min="8" max="8" width="0.13671875" style="0" customWidth="1"/>
    <col min="9" max="9" width="5.7109375" style="0" customWidth="1"/>
    <col min="10" max="10" width="15.7109375" style="0" customWidth="1"/>
    <col min="11" max="11" width="11.00390625" style="0" customWidth="1"/>
    <col min="12" max="12" width="0.13671875" style="0" customWidth="1"/>
    <col min="14" max="14" width="14.00390625" style="0" customWidth="1"/>
    <col min="15" max="15" width="12.140625" style="0" customWidth="1"/>
  </cols>
  <sheetData>
    <row r="1" ht="12.75">
      <c r="A1" s="22" t="s">
        <v>48</v>
      </c>
    </row>
    <row r="3" spans="2:15" ht="12.75">
      <c r="B3" s="46" t="s">
        <v>17</v>
      </c>
      <c r="C3" s="47"/>
      <c r="D3" s="28"/>
      <c r="F3" s="46" t="s">
        <v>14</v>
      </c>
      <c r="G3" s="47"/>
      <c r="H3" s="28"/>
      <c r="J3" s="46" t="s">
        <v>18</v>
      </c>
      <c r="K3" s="47"/>
      <c r="L3" s="28"/>
      <c r="N3" s="46" t="s">
        <v>40</v>
      </c>
      <c r="O3" s="47"/>
    </row>
    <row r="4" spans="1:15" ht="12.75">
      <c r="A4" s="6" t="s">
        <v>39</v>
      </c>
      <c r="B4" s="6" t="s">
        <v>15</v>
      </c>
      <c r="C4" s="23" t="s">
        <v>16</v>
      </c>
      <c r="D4" s="29"/>
      <c r="E4" s="6" t="s">
        <v>39</v>
      </c>
      <c r="F4" s="6" t="s">
        <v>15</v>
      </c>
      <c r="G4" s="23" t="s">
        <v>16</v>
      </c>
      <c r="H4" s="29"/>
      <c r="I4" s="6" t="s">
        <v>39</v>
      </c>
      <c r="J4" s="6" t="s">
        <v>15</v>
      </c>
      <c r="K4" s="23" t="s">
        <v>16</v>
      </c>
      <c r="L4" s="29"/>
      <c r="M4" s="6" t="s">
        <v>39</v>
      </c>
      <c r="N4" s="6" t="s">
        <v>15</v>
      </c>
      <c r="O4" s="23" t="s">
        <v>16</v>
      </c>
    </row>
    <row r="5" spans="1:15" ht="12.75">
      <c r="A5" s="18"/>
      <c r="B5" s="18"/>
      <c r="C5" s="27" t="s">
        <v>6</v>
      </c>
      <c r="D5" s="28"/>
      <c r="F5" s="18"/>
      <c r="G5" s="27" t="s">
        <v>6</v>
      </c>
      <c r="H5" s="28"/>
      <c r="I5" s="18"/>
      <c r="J5" s="18"/>
      <c r="K5" s="27" t="s">
        <v>6</v>
      </c>
      <c r="L5" s="28"/>
      <c r="M5" s="18"/>
      <c r="N5" s="18"/>
      <c r="O5" s="27" t="s">
        <v>6</v>
      </c>
    </row>
    <row r="6" spans="4:12" ht="12.75">
      <c r="D6" s="30"/>
      <c r="H6" s="30"/>
      <c r="L6" s="30"/>
    </row>
    <row r="7" spans="1:15" ht="12.75">
      <c r="A7" s="17">
        <v>1</v>
      </c>
      <c r="B7" t="s">
        <v>36</v>
      </c>
      <c r="C7" s="25">
        <v>62</v>
      </c>
      <c r="D7" s="28"/>
      <c r="E7" s="17">
        <v>1</v>
      </c>
      <c r="F7" t="s">
        <v>36</v>
      </c>
      <c r="G7" s="17">
        <v>32.5</v>
      </c>
      <c r="H7" s="28"/>
      <c r="I7" s="17">
        <v>1</v>
      </c>
      <c r="J7" t="s">
        <v>33</v>
      </c>
      <c r="K7" s="25">
        <v>9</v>
      </c>
      <c r="L7" s="28"/>
      <c r="M7" s="17">
        <v>1</v>
      </c>
      <c r="N7" t="s">
        <v>36</v>
      </c>
      <c r="O7" s="25">
        <v>106.1</v>
      </c>
    </row>
    <row r="8" spans="1:15" ht="12.75">
      <c r="A8" s="17">
        <v>2</v>
      </c>
      <c r="B8" t="s">
        <v>19</v>
      </c>
      <c r="C8" s="25">
        <v>15</v>
      </c>
      <c r="D8" s="31"/>
      <c r="E8" s="17">
        <v>2</v>
      </c>
      <c r="F8" t="s">
        <v>21</v>
      </c>
      <c r="G8" s="25">
        <v>14.5</v>
      </c>
      <c r="H8" s="31"/>
      <c r="I8" s="17">
        <v>2</v>
      </c>
      <c r="J8" t="s">
        <v>35</v>
      </c>
      <c r="K8" s="25">
        <v>5</v>
      </c>
      <c r="L8" s="31"/>
      <c r="M8" s="17">
        <v>2</v>
      </c>
      <c r="N8" t="s">
        <v>19</v>
      </c>
      <c r="O8" s="25">
        <v>28.1</v>
      </c>
    </row>
    <row r="9" spans="1:15" ht="12.75">
      <c r="A9" s="17">
        <v>3</v>
      </c>
      <c r="B9" t="s">
        <v>29</v>
      </c>
      <c r="C9" s="25">
        <v>9</v>
      </c>
      <c r="D9" s="31"/>
      <c r="E9" s="17">
        <v>3</v>
      </c>
      <c r="F9" t="s">
        <v>26</v>
      </c>
      <c r="G9" s="25">
        <v>12</v>
      </c>
      <c r="H9" s="31"/>
      <c r="I9" s="17">
        <v>3</v>
      </c>
      <c r="J9" t="s">
        <v>36</v>
      </c>
      <c r="K9" s="17">
        <v>3.5</v>
      </c>
      <c r="L9" s="31"/>
      <c r="M9" s="17">
        <v>3</v>
      </c>
      <c r="N9" t="s">
        <v>21</v>
      </c>
      <c r="O9" s="17">
        <v>18.6</v>
      </c>
    </row>
    <row r="10" spans="1:15" ht="12.75">
      <c r="A10" s="17">
        <v>4</v>
      </c>
      <c r="B10" t="s">
        <v>37</v>
      </c>
      <c r="C10" s="25">
        <v>1.6</v>
      </c>
      <c r="D10" s="31"/>
      <c r="E10" s="17">
        <v>4</v>
      </c>
      <c r="F10" t="s">
        <v>19</v>
      </c>
      <c r="G10" s="25">
        <v>11</v>
      </c>
      <c r="H10" s="31"/>
      <c r="I10" s="17">
        <v>4</v>
      </c>
      <c r="J10" t="s">
        <v>32</v>
      </c>
      <c r="K10" s="25">
        <v>3.4</v>
      </c>
      <c r="L10" s="31"/>
      <c r="M10" s="17">
        <v>4</v>
      </c>
      <c r="N10" t="s">
        <v>23</v>
      </c>
      <c r="O10" s="25">
        <v>14.3</v>
      </c>
    </row>
    <row r="11" spans="1:15" ht="12.75">
      <c r="A11" s="17">
        <v>5</v>
      </c>
      <c r="B11" t="s">
        <v>28</v>
      </c>
      <c r="C11" s="25">
        <v>1.2</v>
      </c>
      <c r="D11" s="31"/>
      <c r="E11" s="17">
        <v>5</v>
      </c>
      <c r="F11" t="s">
        <v>23</v>
      </c>
      <c r="G11" s="25">
        <v>9</v>
      </c>
      <c r="H11" s="31"/>
      <c r="I11" s="17">
        <v>5</v>
      </c>
      <c r="J11" t="s">
        <v>25</v>
      </c>
      <c r="K11" s="25">
        <v>2.9</v>
      </c>
      <c r="L11" s="31"/>
      <c r="M11" s="17">
        <v>5</v>
      </c>
      <c r="N11" t="s">
        <v>26</v>
      </c>
      <c r="O11" s="25">
        <v>13.1</v>
      </c>
    </row>
    <row r="12" spans="1:15" ht="12.75">
      <c r="A12" s="17">
        <v>6</v>
      </c>
      <c r="B12" t="s">
        <v>22</v>
      </c>
      <c r="C12" s="25">
        <v>1</v>
      </c>
      <c r="D12" s="31"/>
      <c r="E12" s="17">
        <v>6</v>
      </c>
      <c r="F12" t="s">
        <v>20</v>
      </c>
      <c r="G12" s="25">
        <v>8</v>
      </c>
      <c r="H12" s="31"/>
      <c r="I12" s="17">
        <v>6</v>
      </c>
      <c r="J12" t="s">
        <v>22</v>
      </c>
      <c r="K12" s="25">
        <v>1.3</v>
      </c>
      <c r="L12" s="31"/>
      <c r="M12" s="17">
        <v>6</v>
      </c>
      <c r="N12" t="s">
        <v>20</v>
      </c>
      <c r="O12" s="25">
        <v>10.6</v>
      </c>
    </row>
    <row r="13" spans="1:15" ht="12.75">
      <c r="A13" s="17">
        <v>7</v>
      </c>
      <c r="B13" t="s">
        <v>38</v>
      </c>
      <c r="C13" s="25">
        <v>0.8</v>
      </c>
      <c r="D13" s="31"/>
      <c r="E13" s="17">
        <v>7</v>
      </c>
      <c r="F13" t="s">
        <v>24</v>
      </c>
      <c r="G13" s="25">
        <v>8</v>
      </c>
      <c r="H13" s="31"/>
      <c r="I13" s="17">
        <v>7</v>
      </c>
      <c r="J13" t="s">
        <v>31</v>
      </c>
      <c r="K13" s="25">
        <v>1.1</v>
      </c>
      <c r="L13" s="31"/>
      <c r="M13" s="17">
        <v>7</v>
      </c>
      <c r="N13" t="s">
        <v>33</v>
      </c>
      <c r="O13" s="25">
        <v>9.3</v>
      </c>
    </row>
    <row r="14" spans="1:15" ht="12.75">
      <c r="A14" s="17">
        <v>8</v>
      </c>
      <c r="B14" t="s">
        <v>32</v>
      </c>
      <c r="C14" s="25">
        <v>0.5</v>
      </c>
      <c r="D14" s="31"/>
      <c r="E14" s="17">
        <v>8</v>
      </c>
      <c r="F14" t="s">
        <v>28</v>
      </c>
      <c r="G14" s="25">
        <v>5.2</v>
      </c>
      <c r="H14" s="31"/>
      <c r="I14" s="17">
        <v>8</v>
      </c>
      <c r="J14" t="s">
        <v>34</v>
      </c>
      <c r="K14" s="25">
        <v>0.8</v>
      </c>
      <c r="L14" s="31"/>
      <c r="M14" s="17">
        <v>8</v>
      </c>
      <c r="N14" t="s">
        <v>24</v>
      </c>
      <c r="O14" s="25">
        <v>9</v>
      </c>
    </row>
    <row r="15" spans="1:15" ht="12.75">
      <c r="A15" s="17">
        <v>9</v>
      </c>
      <c r="B15" t="s">
        <v>21</v>
      </c>
      <c r="C15" s="25">
        <v>0.4</v>
      </c>
      <c r="D15" s="31"/>
      <c r="E15" s="17">
        <v>9</v>
      </c>
      <c r="F15" t="s">
        <v>22</v>
      </c>
      <c r="G15" s="25">
        <v>2.5</v>
      </c>
      <c r="H15" s="31"/>
      <c r="I15" s="17">
        <v>9</v>
      </c>
      <c r="J15" t="s">
        <v>19</v>
      </c>
      <c r="K15" s="25">
        <v>0.5</v>
      </c>
      <c r="L15" s="31"/>
      <c r="M15" s="17">
        <v>9</v>
      </c>
      <c r="N15" t="s">
        <v>29</v>
      </c>
      <c r="O15" s="25">
        <v>8.7</v>
      </c>
    </row>
    <row r="16" spans="1:15" ht="12.75">
      <c r="A16" s="23">
        <v>10</v>
      </c>
      <c r="B16" s="6" t="s">
        <v>23</v>
      </c>
      <c r="C16" s="26">
        <v>0.3</v>
      </c>
      <c r="D16" s="32"/>
      <c r="E16" s="23">
        <v>10</v>
      </c>
      <c r="F16" s="6" t="s">
        <v>27</v>
      </c>
      <c r="G16" s="26">
        <v>1.5</v>
      </c>
      <c r="H16" s="32"/>
      <c r="I16" s="23">
        <v>10</v>
      </c>
      <c r="J16" s="6" t="s">
        <v>30</v>
      </c>
      <c r="K16" s="26">
        <v>0.45</v>
      </c>
      <c r="L16" s="32"/>
      <c r="M16" s="23">
        <v>10</v>
      </c>
      <c r="N16" s="6" t="s">
        <v>35</v>
      </c>
      <c r="O16" s="26">
        <v>5</v>
      </c>
    </row>
    <row r="18" ht="12.75">
      <c r="A18" t="s">
        <v>53</v>
      </c>
    </row>
    <row r="20" ht="12.75">
      <c r="A20" t="s">
        <v>54</v>
      </c>
    </row>
  </sheetData>
  <mergeCells count="4">
    <mergeCell ref="F3:G3"/>
    <mergeCell ref="B3:C3"/>
    <mergeCell ref="J3:K3"/>
    <mergeCell ref="N3:O3"/>
  </mergeCells>
  <printOptions/>
  <pageMargins left="0.75" right="0.75" top="1" bottom="1" header="0.5" footer="0.5"/>
  <pageSetup horizontalDpi="600" verticalDpi="600" orientation="landscape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Mygatt</dc:creator>
  <cp:keywords/>
  <dc:description/>
  <cp:lastModifiedBy>Sway</cp:lastModifiedBy>
  <cp:lastPrinted>2008-04-16T13:30:23Z</cp:lastPrinted>
  <dcterms:created xsi:type="dcterms:W3CDTF">2006-06-12T15:18:24Z</dcterms:created>
  <dcterms:modified xsi:type="dcterms:W3CDTF">2009-04-06T19:58:05Z</dcterms:modified>
  <cp:category/>
  <cp:version/>
  <cp:contentType/>
  <cp:contentStatus/>
</cp:coreProperties>
</file>